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<sst xmlns="http://schemas.openxmlformats.org/spreadsheetml/2006/main" count="258" uniqueCount="173">
  <si>
    <t>永济市二〇二五年专项转移支付分项目表</t>
  </si>
  <si>
    <t>单位：万元</t>
  </si>
  <si>
    <r>
      <rPr>
        <b/>
        <sz val="12"/>
        <rFont val="宋体"/>
        <charset val="134"/>
      </rPr>
      <t xml:space="preserve">项 </t>
    </r>
    <r>
      <rPr>
        <b/>
        <sz val="12"/>
        <rFont val="宋体"/>
        <charset val="134"/>
      </rPr>
      <t xml:space="preserve"> </t>
    </r>
    <r>
      <rPr>
        <b/>
        <sz val="12"/>
        <rFont val="宋体"/>
        <charset val="134"/>
      </rPr>
      <t>目</t>
    </r>
  </si>
  <si>
    <t>2024年预算数</t>
  </si>
  <si>
    <t>备注</t>
  </si>
  <si>
    <t xml:space="preserve">  转移支付合计</t>
  </si>
  <si>
    <t>　一般公共预算</t>
  </si>
  <si>
    <t>返还性支出</t>
  </si>
  <si>
    <t>所得税基数返还</t>
  </si>
  <si>
    <t>成品油税费改革税收返还</t>
  </si>
  <si>
    <t>增值税税收返还</t>
  </si>
  <si>
    <t>消费税税收返还</t>
  </si>
  <si>
    <t>增值税“五五分享”税收返还</t>
  </si>
  <si>
    <t>一般性转移支付</t>
  </si>
  <si>
    <t>1、均衡性转移支付支出</t>
  </si>
  <si>
    <t>2025年绿色发展转移支付预算</t>
  </si>
  <si>
    <t>2016年省对市县调整工资等一般性转移支付</t>
  </si>
  <si>
    <t>2025年均衡性转移支付预算</t>
  </si>
  <si>
    <t>2025年均衡性转移支付（第二批）预算</t>
  </si>
  <si>
    <t>2025年社区事务转移支付补助</t>
  </si>
  <si>
    <t>调整工资政策均衡性转移支付预算</t>
  </si>
  <si>
    <t>2025年农业转移人口市民化奖励资金预算</t>
  </si>
  <si>
    <t>2025年乡镇工作补贴转移支付资金</t>
  </si>
  <si>
    <t>2018年省对市县均衡性转移支付补助增量资金</t>
  </si>
  <si>
    <t>2、县级基本财力保障机制奖补资金支出</t>
  </si>
  <si>
    <t>县级基本财力保障机制奖补资金</t>
  </si>
  <si>
    <t>3、结算补助支出</t>
  </si>
  <si>
    <t>2025年民兵补助经费</t>
  </si>
  <si>
    <t>2025年度选调生到村工作中央和省级财政补助资金</t>
  </si>
  <si>
    <t>2025年博物馆纪念馆免费开放中央及省级补助资金预算</t>
  </si>
  <si>
    <t>2025年“三区”人才计划教师专项工作补助经费预算</t>
  </si>
  <si>
    <t>2025年中央农村客运补贴资金、城市交通发展奖励资金支出预算</t>
  </si>
  <si>
    <t>2025年中央解决特殊疑难信访问题资金预算</t>
  </si>
  <si>
    <t>2025年公共体育场馆向社会免费或低收费开放中央补助资金预算</t>
  </si>
  <si>
    <t>2025年三区人才计划教师专项工作补助经费预算</t>
  </si>
  <si>
    <t>上划全市生态环境局经费（运财资环[2021]76号）</t>
  </si>
  <si>
    <t>2023年12月-2024年11月环境空气质量改善奖惩资金</t>
  </si>
  <si>
    <t>4、产粮大县中央财政奖励资金支出</t>
  </si>
  <si>
    <t>产粮大县中央财政奖励资金</t>
  </si>
  <si>
    <t>5、重点生态功能区转移支付支出</t>
  </si>
  <si>
    <t>重点生态功能区转移支付</t>
  </si>
  <si>
    <t>6、固定数额补助支出</t>
  </si>
  <si>
    <t>2025年中央成品油价格调整对渔业补助资金预算</t>
  </si>
  <si>
    <t>2010年农村义务教育学校绩效工资转移支付资金</t>
  </si>
  <si>
    <t>国有企业职教幼教退休教师待遇补助资金</t>
  </si>
  <si>
    <t>安排2012年省对市县农村公共卫生与基层医疗卫生事业单位绩效工资转移支付</t>
  </si>
  <si>
    <t>省属企业中小学移交地方补助经费基数</t>
  </si>
  <si>
    <t>2025年农村税费改革转移支付</t>
  </si>
  <si>
    <t>2020年企业军转干部生活困难补助中央资金</t>
  </si>
  <si>
    <t>2015年国有农场税费改革转移支付</t>
  </si>
  <si>
    <t>2015年中央对地方审计专项补助经费</t>
  </si>
  <si>
    <t>7、巩固脱贫攻坚成果衔接乡村振兴转移支付支出</t>
  </si>
  <si>
    <t>2025年省级衔接推进乡村振兴补助资金</t>
  </si>
  <si>
    <t>2025年中央财政衔接推进乡村振兴补助资金</t>
  </si>
  <si>
    <t>8、公共安全共同财政事权转移支付支出</t>
  </si>
  <si>
    <t>中央和省级政法转移支付资金</t>
  </si>
  <si>
    <t>9、教育共同财政事权转移支付支出</t>
  </si>
  <si>
    <t>2025年学生资助补助经费（中等职业教育）中央和省级资金预算</t>
  </si>
  <si>
    <t>2025年学生资助补助经费（普通高中）预算</t>
  </si>
  <si>
    <t>2025年城乡义务教育补助经费</t>
  </si>
  <si>
    <t>2025年支持学前教育发展资金预算</t>
  </si>
  <si>
    <t>2025年现代职业教育质量提升计划中央资金预算</t>
  </si>
  <si>
    <t>2025年义务教育薄弱环节改善与能力提升补助资金预算</t>
  </si>
  <si>
    <t>2025年改善普通高中办学条件补助资金</t>
  </si>
  <si>
    <t>2025年城乡义务教育补助经费预算</t>
  </si>
  <si>
    <t>2025年公办普通高中公用经费预算</t>
  </si>
  <si>
    <t>10、文化旅游体育与传媒共同财政事权转移支付支出</t>
  </si>
  <si>
    <t>2025年乡镇（公社）老放映员生活补贴省级补助资金</t>
  </si>
  <si>
    <t>2025年省公共文化服务体系建设专项资金预算（“四个一批”群众文化 惠民工程）</t>
  </si>
  <si>
    <t>2025年公共文化服务体系建设中央及省级补助资金预算</t>
  </si>
  <si>
    <t>2025年省级文物保护员经费预算</t>
  </si>
  <si>
    <t>2025年省级公共文化服务体系建设专项资金预算（新时代文明实践中心建设）</t>
  </si>
  <si>
    <t>2025年省级文物保护专项资金预算（第一批）</t>
  </si>
  <si>
    <t>2025年国家文物保护资金预算</t>
  </si>
  <si>
    <t>2025年省级非物质文化遗产保护资金预算</t>
  </si>
  <si>
    <t>2025年中央支持地方公共文化服务体系建设补助资金预算（新时代文明实践中心）</t>
  </si>
  <si>
    <t>2025年中央支持地方公共文化服务体系建设补助资金预算（广播电视）</t>
  </si>
  <si>
    <t>11、社会保障和就业共同财政事权转移支付支出</t>
  </si>
  <si>
    <t>2025年城乡居民养老保险中央和省级财政补助资金</t>
  </si>
  <si>
    <t>2025年省级退役安置补助经费预算</t>
  </si>
  <si>
    <t>2025年中央和省级财政优抚对象补助经费预算（第一批）</t>
  </si>
  <si>
    <t>2025年高龄津贴省级补助资金</t>
  </si>
  <si>
    <t>2025年中央财政残疾人事业发展补助资金预算</t>
  </si>
  <si>
    <t>2025年省级财政就业补助资金预算</t>
  </si>
  <si>
    <t>2025年省级残疾人事业发展补助资金预算</t>
  </si>
  <si>
    <t>2025年优抚对象中央和省级补助经费预算（第二批）</t>
  </si>
  <si>
    <t>2025年中央和省级财政困难群众救助补助资金预算</t>
  </si>
  <si>
    <t>2025年困难残疾人生活补贴和重度残疾人护理补贴资金预算指标</t>
  </si>
  <si>
    <t>2025年军队转业干部中央补助经费</t>
  </si>
  <si>
    <t>2025年省级经济困难失能老年人护理补贴资金</t>
  </si>
  <si>
    <t>2025年中央财政机关事业单位养老保险制度改革补助经费预算</t>
  </si>
  <si>
    <t>2025年中央财政就业补助资金预算</t>
  </si>
  <si>
    <t>2025年中央退役安置补助经费预算</t>
  </si>
  <si>
    <t>12、医疗卫生共同财政事权转移支付支出</t>
  </si>
  <si>
    <t>2025年中央和省财政计划生育服务补助资金预算指标</t>
  </si>
  <si>
    <t>2025年中央和省财政基本公共卫生服务补助资金预算</t>
  </si>
  <si>
    <t>2025年普惠托育机构补贴补助资金</t>
  </si>
  <si>
    <t>2025年中央和省级财政医疗救助补助资金预算</t>
  </si>
  <si>
    <t>2025年中央 财政医疗服务与保障能力提升补助资金 （医疗保障服务能力建设部分） 预算</t>
  </si>
  <si>
    <t>2025年中央和省级优抚对象医疗保障经费</t>
  </si>
  <si>
    <t>2025年中央和省级财政卫生健康人才培养补助资金预算</t>
  </si>
  <si>
    <t>2025年省级财政“建高地、兜网底、提能力”强医工程补助资金预算</t>
  </si>
  <si>
    <t>2025年中央财政基本药物制度补助资金预算</t>
  </si>
  <si>
    <t>2025年中央和省财政医疗服务与保障能力提升（中医药事业传承与发展部分）补助资金预算</t>
  </si>
  <si>
    <t>2025年省级地方公共卫生服务补助资金</t>
  </si>
  <si>
    <t>2025年省级财政医疗卫生机构改革与发展补助资金预算</t>
  </si>
  <si>
    <t>2025年中央与省级财政医疗服务与保障能力提升（公立医院综合改革）补助资金</t>
  </si>
  <si>
    <t>13、节能环保共同财政事权转移支付支出</t>
  </si>
  <si>
    <t>2025年省级林草转移支付资金预算指标</t>
  </si>
  <si>
    <t>2025年中央财政林业草原生态保护恢复资金</t>
  </si>
  <si>
    <t>14、农林水共同财政事权转移支付支出</t>
  </si>
  <si>
    <t>2025年中央农业相关转移支付资金预算</t>
  </si>
  <si>
    <t>2025年中央财政林业草原改革发展资金</t>
  </si>
  <si>
    <t>2025年省级农业相关转移支付资金预算</t>
  </si>
  <si>
    <t>2025年第一批乡村振兴战略专项资金预算指标</t>
  </si>
  <si>
    <t>2025年农业保险保费补贴预算指标</t>
  </si>
  <si>
    <t>2025年中央水利发展资金预算指标</t>
  </si>
  <si>
    <t>2025年省级水利转移支付资金（基金）预算指标</t>
  </si>
  <si>
    <t>2025年第二批农业相关转移支付（“千万工程”相关项目资金）预算指标</t>
  </si>
  <si>
    <t>2025年助残帮扶和支持创建残疾人辅助性就业机构资金</t>
  </si>
  <si>
    <t>2025年乡村环境治理补助资金</t>
  </si>
  <si>
    <t>2025年中央大中型水库移民后期扶持资金预算指标</t>
  </si>
  <si>
    <t>15、交通运输共同财政事权转移支付支出</t>
  </si>
  <si>
    <t>2025年成品油税费改革转移支付预算</t>
  </si>
  <si>
    <t>16、住房保障共同财政事权转移支付支出</t>
  </si>
  <si>
    <t>2025年部分省级财政城镇保障性安居工程补助资金预算</t>
  </si>
  <si>
    <t>2025年部分中央财政城镇保障性安居工程补助资金预算</t>
  </si>
  <si>
    <t>专项转移支付</t>
  </si>
  <si>
    <t>1、一般公共服务</t>
  </si>
  <si>
    <t>2025年度党员教育培训专项经费</t>
  </si>
  <si>
    <t>2025年度全国1%人口抽样调查转移支付经费</t>
  </si>
  <si>
    <t>2025年困难职工帮扶省财政配套资金</t>
  </si>
  <si>
    <t>2025年度全省两新组织联合党组织、兼职党建工作指导员工作经费</t>
  </si>
  <si>
    <t>2、教育</t>
  </si>
  <si>
    <t>关于提前下达2025年原民办代课教师教龄补贴资金预算</t>
  </si>
  <si>
    <t>3、文化旅游体育与传媒</t>
  </si>
  <si>
    <t>2025年旅游发展专项资金预算（旅游厕所）</t>
  </si>
  <si>
    <t>4、社会保障和就业</t>
  </si>
  <si>
    <t>2025年民办养老机构一次性建设补助资金和贷款贴息资金</t>
  </si>
  <si>
    <t>5、卫生健康</t>
  </si>
  <si>
    <t>2025年中央财政重大公共卫生服务补助资金预算</t>
  </si>
  <si>
    <t>6、节能环保</t>
  </si>
  <si>
    <t>2025年中央大气污染防治资金</t>
  </si>
  <si>
    <t>2025年部分省级生态环境领域专项资金</t>
  </si>
  <si>
    <t>2025年中央水污染防治专项资金预算</t>
  </si>
  <si>
    <t>7、农林水</t>
  </si>
  <si>
    <t>2025年农村综合改革转移支付</t>
  </si>
  <si>
    <t>8、交通运输</t>
  </si>
  <si>
    <t>2025年交通运输领域中央资金预算（第一批）</t>
  </si>
  <si>
    <t>2025年交通运输领域项目资金（第一批）支出预算</t>
  </si>
  <si>
    <t>9、资源勘探工业信息等</t>
  </si>
  <si>
    <t>2025年省级民营经济发展专项预算（第一批）</t>
  </si>
  <si>
    <t>2025年中小企业发展专项资金</t>
  </si>
  <si>
    <t>2025年技术改造专项资金（技术改造和重点产业链方向）</t>
  </si>
  <si>
    <t>10、商业服务业等</t>
  </si>
  <si>
    <t>2025年省供销社培育壮大工程专项资金</t>
  </si>
  <si>
    <t>2025年省级商务事业发展专项资金预算（进口贴息及会展业方向）</t>
  </si>
  <si>
    <t>政府性基金</t>
  </si>
  <si>
    <t>1、文化旅游体育与传媒</t>
  </si>
  <si>
    <t>　2025年旅游发展基金补助地方项目资金</t>
  </si>
  <si>
    <t>2、农林水</t>
  </si>
  <si>
    <t>　2025年中央水库移民扶持基金预算指标</t>
  </si>
  <si>
    <t>　2025年省级水利转移支付资金（基金）预算指标</t>
  </si>
  <si>
    <t>3、其他支出</t>
  </si>
  <si>
    <t>　2025年中央财政残疾人事业发展补助资金预算</t>
  </si>
  <si>
    <t>　2025年省级社会养老服务体系建设项目补助资金</t>
  </si>
  <si>
    <t>　2025年返还地市彩票公益金预算</t>
  </si>
  <si>
    <t>　2025年中央集中彩票公益金支持社会福利事业专项资金预算</t>
  </si>
  <si>
    <t>　2025年省级彩票公益金资助公共文化设施建设项目预算</t>
  </si>
  <si>
    <t>　2025年省级福利彩票公益金资助社会福利事业项目预算</t>
  </si>
  <si>
    <t>　2025年中央专项彩票公益金支持地方社会公益事业发展资金预算</t>
  </si>
  <si>
    <t>国有资本经营</t>
  </si>
  <si>
    <t>　国有企业退休人员社会化管理补助资金</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</si>
</sst>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s>
  <fonts count="29">
    <font>
      <sz val="11"/>
      <color theme="1"/>
      <name val="宋体"/>
      <charset val="134"/>
      <scheme val="minor"/>
    </font>
    <font>
      <b/>
      <sz val="20"/>
      <name val="宋体"/>
      <charset val="134"/>
    </font>
    <font>
      <b/>
      <sz val="12"/>
      <name val="宋体"/>
      <charset val="134"/>
    </font>
    <font>
      <sz val="12"/>
      <name val="宋体"/>
      <charset val="134"/>
    </font>
    <font>
      <b/>
      <sz val="12"/>
      <name val="楷体_GB2312"/>
      <charset val="134"/>
    </font>
    <font>
      <b/>
      <sz val="12"/>
      <name val="宋体"/>
      <charset val="134"/>
      <scheme val="minor"/>
    </font>
    <font>
      <sz val="12"/>
      <color theme="1"/>
      <name val="宋体"/>
      <charset val="134"/>
      <scheme val="minor"/>
    </font>
    <font>
      <b/>
      <sz val="12"/>
      <color theme="1"/>
      <name val="宋体"/>
      <charset val="134"/>
      <scheme val="minor"/>
    </font>
    <font>
      <sz val="12"/>
      <color indexed="8"/>
      <name val="宋体"/>
      <charset val="134"/>
      <scheme val="minor"/>
    </font>
    <font>
      <b/>
      <sz val="12"/>
      <color indexed="8"/>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6"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3" applyNumberFormat="0" applyFont="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9" applyNumberFormat="0" applyFill="0" applyAlignment="0" applyProtection="0">
      <alignment vertical="center"/>
    </xf>
    <xf numFmtId="0" fontId="28" fillId="0" borderId="9" applyNumberFormat="0" applyFill="0" applyAlignment="0" applyProtection="0">
      <alignment vertical="center"/>
    </xf>
    <xf numFmtId="0" fontId="11" fillId="20" borderId="0" applyNumberFormat="0" applyBorder="0" applyAlignment="0" applyProtection="0">
      <alignment vertical="center"/>
    </xf>
    <xf numFmtId="0" fontId="12" fillId="0" borderId="5" applyNumberFormat="0" applyFill="0" applyAlignment="0" applyProtection="0">
      <alignment vertical="center"/>
    </xf>
    <xf numFmtId="0" fontId="11" fillId="7" borderId="0" applyNumberFormat="0" applyBorder="0" applyAlignment="0" applyProtection="0">
      <alignment vertical="center"/>
    </xf>
    <xf numFmtId="0" fontId="19" fillId="16" borderId="6" applyNumberFormat="0" applyAlignment="0" applyProtection="0">
      <alignment vertical="center"/>
    </xf>
    <xf numFmtId="0" fontId="21" fillId="16" borderId="4" applyNumberFormat="0" applyAlignment="0" applyProtection="0">
      <alignment vertical="center"/>
    </xf>
    <xf numFmtId="0" fontId="23" fillId="19" borderId="7" applyNumberFormat="0" applyAlignment="0" applyProtection="0">
      <alignment vertical="center"/>
    </xf>
    <xf numFmtId="0" fontId="10" fillId="22" borderId="0" applyNumberFormat="0" applyBorder="0" applyAlignment="0" applyProtection="0">
      <alignment vertical="center"/>
    </xf>
    <xf numFmtId="0" fontId="11" fillId="21" borderId="0" applyNumberFormat="0" applyBorder="0" applyAlignment="0" applyProtection="0">
      <alignment vertical="center"/>
    </xf>
    <xf numFmtId="0" fontId="25" fillId="0" borderId="8" applyNumberFormat="0" applyFill="0" applyAlignment="0" applyProtection="0">
      <alignment vertical="center"/>
    </xf>
    <xf numFmtId="0" fontId="27" fillId="0" borderId="10" applyNumberFormat="0" applyFill="0" applyAlignment="0" applyProtection="0">
      <alignment vertical="center"/>
    </xf>
    <xf numFmtId="0" fontId="17" fillId="14" borderId="0" applyNumberFormat="0" applyBorder="0" applyAlignment="0" applyProtection="0">
      <alignment vertical="center"/>
    </xf>
    <xf numFmtId="0" fontId="15" fillId="10" borderId="0" applyNumberFormat="0" applyBorder="0" applyAlignment="0" applyProtection="0">
      <alignment vertical="center"/>
    </xf>
    <xf numFmtId="0" fontId="10" fillId="23" borderId="0" applyNumberFormat="0" applyBorder="0" applyAlignment="0" applyProtection="0">
      <alignment vertical="center"/>
    </xf>
    <xf numFmtId="0" fontId="11" fillId="15"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1" fillId="5" borderId="0" applyNumberFormat="0" applyBorder="0" applyAlignment="0" applyProtection="0">
      <alignment vertical="center"/>
    </xf>
    <xf numFmtId="0" fontId="10"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11" fillId="33" borderId="0" applyNumberFormat="0" applyBorder="0" applyAlignment="0" applyProtection="0">
      <alignment vertical="center"/>
    </xf>
    <xf numFmtId="0" fontId="3" fillId="0" borderId="0"/>
  </cellStyleXfs>
  <cellXfs count="21">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177" fontId="3"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5" fillId="0" borderId="2" xfId="49" applyFont="1" applyBorder="1" applyAlignment="1">
      <alignment horizontal="center" vertical="center"/>
    </xf>
    <xf numFmtId="176" fontId="6" fillId="0" borderId="2" xfId="0" applyNumberFormat="1" applyFont="1" applyBorder="1" applyAlignment="1">
      <alignment horizontal="center" vertical="center"/>
    </xf>
    <xf numFmtId="0" fontId="6" fillId="0" borderId="2" xfId="0" applyFont="1" applyBorder="1" applyAlignment="1">
      <alignment vertical="center"/>
    </xf>
    <xf numFmtId="0" fontId="5" fillId="0" borderId="2" xfId="49" applyFont="1" applyFill="1" applyBorder="1" applyAlignment="1">
      <alignment horizontal="center" vertical="center"/>
    </xf>
    <xf numFmtId="0" fontId="7" fillId="0" borderId="2" xfId="0" applyFont="1" applyBorder="1" applyAlignment="1">
      <alignment vertical="center"/>
    </xf>
    <xf numFmtId="0" fontId="8" fillId="2" borderId="2" xfId="0" applyNumberFormat="1" applyFont="1" applyFill="1" applyBorder="1" applyAlignment="1" applyProtection="1">
      <alignment horizontal="left" vertical="center" indent="1"/>
    </xf>
    <xf numFmtId="176" fontId="8" fillId="2" borderId="2"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left" vertical="center" wrapText="1" indent="1"/>
    </xf>
    <xf numFmtId="0" fontId="6" fillId="0" borderId="2" xfId="0" applyFont="1" applyBorder="1" applyAlignment="1">
      <alignment horizontal="left" vertical="center" indent="1"/>
    </xf>
    <xf numFmtId="0" fontId="7" fillId="0" borderId="2" xfId="0" applyFont="1" applyBorder="1" applyAlignment="1">
      <alignment horizontal="center" vertical="center"/>
    </xf>
    <xf numFmtId="0" fontId="8" fillId="2" borderId="2" xfId="0" applyNumberFormat="1" applyFont="1" applyFill="1" applyBorder="1" applyAlignment="1" applyProtection="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鹎%U龡&amp;H?_x0008__x001c__x001c_?_x0007__x0001__x0001_"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6"/>
  <sheetViews>
    <sheetView tabSelected="1" workbookViewId="0">
      <selection activeCell="E3" sqref="E3"/>
    </sheetView>
  </sheetViews>
  <sheetFormatPr defaultColWidth="9" defaultRowHeight="13.5" outlineLevelCol="2"/>
  <cols>
    <col min="1" max="1" width="75.375" customWidth="1"/>
    <col min="2" max="2" width="21" style="1" customWidth="1"/>
    <col min="3" max="3" width="18.5" customWidth="1"/>
  </cols>
  <sheetData>
    <row r="1" ht="69" customHeight="1" spans="1:3">
      <c r="A1" s="2" t="s">
        <v>0</v>
      </c>
      <c r="B1" s="2"/>
      <c r="C1" s="2"/>
    </row>
    <row r="2" ht="27" customHeight="1" spans="1:3">
      <c r="A2" s="3"/>
      <c r="B2" s="4"/>
      <c r="C2" s="5" t="s">
        <v>1</v>
      </c>
    </row>
    <row r="3" ht="33" customHeight="1" spans="1:3">
      <c r="A3" s="6" t="s">
        <v>2</v>
      </c>
      <c r="B3" s="7" t="s">
        <v>3</v>
      </c>
      <c r="C3" s="8" t="s">
        <v>4</v>
      </c>
    </row>
    <row r="4" ht="18" customHeight="1" spans="1:3">
      <c r="A4" s="9" t="s">
        <v>5</v>
      </c>
      <c r="B4" s="10">
        <f>B5+B239+B255</f>
        <v>260718.78</v>
      </c>
      <c r="C4" s="11"/>
    </row>
    <row r="5" ht="18" customHeight="1" spans="1:3">
      <c r="A5" s="12" t="s">
        <v>6</v>
      </c>
      <c r="B5" s="10">
        <f>B6+B12+B206</f>
        <v>255514</v>
      </c>
      <c r="C5" s="11"/>
    </row>
    <row r="6" ht="18" customHeight="1" spans="1:3">
      <c r="A6" s="13" t="s">
        <v>7</v>
      </c>
      <c r="B6" s="10">
        <f>SUM(B7:B11)</f>
        <v>1604</v>
      </c>
      <c r="C6" s="11"/>
    </row>
    <row r="7" ht="18" customHeight="1" spans="1:3">
      <c r="A7" s="14" t="s">
        <v>8</v>
      </c>
      <c r="B7" s="15">
        <v>650</v>
      </c>
      <c r="C7" s="11"/>
    </row>
    <row r="8" ht="18" customHeight="1" spans="1:3">
      <c r="A8" s="14" t="s">
        <v>9</v>
      </c>
      <c r="B8" s="15">
        <v>725</v>
      </c>
      <c r="C8" s="11"/>
    </row>
    <row r="9" ht="18" customHeight="1" spans="1:3">
      <c r="A9" s="14" t="s">
        <v>10</v>
      </c>
      <c r="B9" s="15">
        <v>4613</v>
      </c>
      <c r="C9" s="11"/>
    </row>
    <row r="10" ht="18" customHeight="1" spans="1:3">
      <c r="A10" s="14" t="s">
        <v>11</v>
      </c>
      <c r="B10" s="15">
        <v>2</v>
      </c>
      <c r="C10" s="11"/>
    </row>
    <row r="11" ht="18" customHeight="1" spans="1:3">
      <c r="A11" s="14" t="s">
        <v>12</v>
      </c>
      <c r="B11" s="15">
        <v>-4386</v>
      </c>
      <c r="C11" s="11"/>
    </row>
    <row r="12" ht="18" customHeight="1" spans="1:3">
      <c r="A12" s="16" t="s">
        <v>13</v>
      </c>
      <c r="B12" s="15">
        <f>B13+B25+B27+B39+B41+B43+B57+B60+B63+B83+B95+B118+B136+B144+B199+B202</f>
        <v>237886</v>
      </c>
      <c r="C12" s="11"/>
    </row>
    <row r="13" ht="18" customHeight="1" spans="1:3">
      <c r="A13" s="11" t="s">
        <v>14</v>
      </c>
      <c r="B13" s="10">
        <f>SUM(B14:B24)</f>
        <v>132284</v>
      </c>
      <c r="C13" s="11"/>
    </row>
    <row r="14" ht="18" customHeight="1" spans="1:3">
      <c r="A14" s="14" t="s">
        <v>15</v>
      </c>
      <c r="B14" s="15">
        <v>1796</v>
      </c>
      <c r="C14" s="11"/>
    </row>
    <row r="15" ht="18" customHeight="1" spans="1:3">
      <c r="A15" s="14" t="s">
        <v>16</v>
      </c>
      <c r="B15" s="15">
        <v>312</v>
      </c>
      <c r="C15" s="11"/>
    </row>
    <row r="16" ht="18" customHeight="1" spans="1:3">
      <c r="A16" s="14" t="s">
        <v>17</v>
      </c>
      <c r="B16" s="15">
        <v>599</v>
      </c>
      <c r="C16" s="11"/>
    </row>
    <row r="17" ht="18" customHeight="1" spans="1:3">
      <c r="A17" s="14" t="s">
        <v>18</v>
      </c>
      <c r="B17" s="15">
        <v>105644</v>
      </c>
      <c r="C17" s="11"/>
    </row>
    <row r="18" ht="18" customHeight="1" spans="1:3">
      <c r="A18" s="14" t="s">
        <v>19</v>
      </c>
      <c r="B18" s="15">
        <v>15434</v>
      </c>
      <c r="C18" s="11"/>
    </row>
    <row r="19" ht="18" customHeight="1" spans="1:3">
      <c r="A19" s="14" t="s">
        <v>20</v>
      </c>
      <c r="B19" s="15">
        <v>147</v>
      </c>
      <c r="C19" s="11"/>
    </row>
    <row r="20" ht="18" customHeight="1" spans="1:3">
      <c r="A20" s="14" t="s">
        <v>21</v>
      </c>
      <c r="B20" s="15">
        <v>2185</v>
      </c>
      <c r="C20" s="11"/>
    </row>
    <row r="21" ht="18" customHeight="1" spans="1:3">
      <c r="A21" s="14" t="s">
        <v>22</v>
      </c>
      <c r="B21" s="15">
        <v>323</v>
      </c>
      <c r="C21" s="11"/>
    </row>
    <row r="22" ht="18" customHeight="1" spans="1:3">
      <c r="A22" s="14" t="s">
        <v>16</v>
      </c>
      <c r="B22" s="15">
        <v>1614</v>
      </c>
      <c r="C22" s="11"/>
    </row>
    <row r="23" ht="18" customHeight="1" spans="1:3">
      <c r="A23" s="14" t="s">
        <v>23</v>
      </c>
      <c r="B23" s="15">
        <v>2472</v>
      </c>
      <c r="C23" s="11"/>
    </row>
    <row r="24" ht="18" customHeight="1" spans="1:3">
      <c r="A24" s="14" t="s">
        <v>17</v>
      </c>
      <c r="B24" s="10">
        <v>1758</v>
      </c>
      <c r="C24" s="11"/>
    </row>
    <row r="25" ht="18" customHeight="1" spans="1:3">
      <c r="A25" s="11" t="s">
        <v>24</v>
      </c>
      <c r="B25" s="10">
        <v>19946</v>
      </c>
      <c r="C25" s="11"/>
    </row>
    <row r="26" ht="18" customHeight="1" spans="1:3">
      <c r="A26" s="14" t="s">
        <v>25</v>
      </c>
      <c r="B26" s="10">
        <v>19946</v>
      </c>
      <c r="C26" s="11"/>
    </row>
    <row r="27" ht="21" customHeight="1" spans="1:3">
      <c r="A27" s="11" t="s">
        <v>26</v>
      </c>
      <c r="B27" s="10">
        <f>SUM(B28:B38)</f>
        <v>-1966</v>
      </c>
      <c r="C27" s="11"/>
    </row>
    <row r="28" ht="24" customHeight="1" spans="1:3">
      <c r="A28" s="14" t="s">
        <v>27</v>
      </c>
      <c r="B28" s="15">
        <v>59</v>
      </c>
      <c r="C28" s="11"/>
    </row>
    <row r="29" ht="18" customHeight="1" spans="1:3">
      <c r="A29" s="14" t="s">
        <v>28</v>
      </c>
      <c r="B29" s="15">
        <v>15</v>
      </c>
      <c r="C29" s="11"/>
    </row>
    <row r="30" ht="18" customHeight="1" spans="1:3">
      <c r="A30" s="14" t="s">
        <v>29</v>
      </c>
      <c r="B30" s="15">
        <v>12</v>
      </c>
      <c r="C30" s="11"/>
    </row>
    <row r="31" ht="18" customHeight="1" spans="1:3">
      <c r="A31" s="14" t="s">
        <v>30</v>
      </c>
      <c r="B31" s="15">
        <v>30</v>
      </c>
      <c r="C31" s="11"/>
    </row>
    <row r="32" ht="18" customHeight="1" spans="1:3">
      <c r="A32" s="14" t="s">
        <v>31</v>
      </c>
      <c r="B32" s="15">
        <v>30</v>
      </c>
      <c r="C32" s="11"/>
    </row>
    <row r="33" ht="18" customHeight="1" spans="1:3">
      <c r="A33" s="14" t="s">
        <v>32</v>
      </c>
      <c r="B33" s="15">
        <v>243</v>
      </c>
      <c r="C33" s="11"/>
    </row>
    <row r="34" ht="18" customHeight="1" spans="1:3">
      <c r="A34" s="14" t="s">
        <v>33</v>
      </c>
      <c r="B34" s="15">
        <v>673</v>
      </c>
      <c r="C34" s="11"/>
    </row>
    <row r="35" ht="18" customHeight="1" spans="1:3">
      <c r="A35" s="14" t="s">
        <v>34</v>
      </c>
      <c r="B35" s="15">
        <v>164</v>
      </c>
      <c r="C35" s="11"/>
    </row>
    <row r="36" ht="18" customHeight="1" spans="1:3">
      <c r="A36" s="14" t="s">
        <v>28</v>
      </c>
      <c r="B36" s="15">
        <v>12</v>
      </c>
      <c r="C36" s="11"/>
    </row>
    <row r="37" ht="18" customHeight="1" spans="1:3">
      <c r="A37" s="14" t="s">
        <v>35</v>
      </c>
      <c r="B37" s="15">
        <v>-2264</v>
      </c>
      <c r="C37" s="11"/>
    </row>
    <row r="38" ht="18" customHeight="1" spans="1:3">
      <c r="A38" s="14" t="s">
        <v>36</v>
      </c>
      <c r="B38" s="15">
        <v>-940</v>
      </c>
      <c r="C38" s="11"/>
    </row>
    <row r="39" ht="18" customHeight="1" spans="1:3">
      <c r="A39" s="11" t="s">
        <v>37</v>
      </c>
      <c r="B39" s="10">
        <v>2297</v>
      </c>
      <c r="C39" s="11"/>
    </row>
    <row r="40" ht="18" customHeight="1" spans="1:3">
      <c r="A40" s="14" t="s">
        <v>38</v>
      </c>
      <c r="B40" s="15">
        <v>2297</v>
      </c>
      <c r="C40" s="11"/>
    </row>
    <row r="41" ht="18" customHeight="1" spans="1:3">
      <c r="A41" s="11" t="s">
        <v>39</v>
      </c>
      <c r="B41" s="10">
        <v>324</v>
      </c>
      <c r="C41" s="11"/>
    </row>
    <row r="42" ht="18" customHeight="1" spans="1:3">
      <c r="A42" s="14" t="s">
        <v>40</v>
      </c>
      <c r="B42" s="15">
        <v>324</v>
      </c>
      <c r="C42" s="11"/>
    </row>
    <row r="43" ht="18" customHeight="1" spans="1:3">
      <c r="A43" s="11" t="s">
        <v>41</v>
      </c>
      <c r="B43" s="10">
        <f>SUM(B44:B56)</f>
        <v>14937</v>
      </c>
      <c r="C43" s="11"/>
    </row>
    <row r="44" ht="18" customHeight="1" spans="1:3">
      <c r="A44" s="14" t="s">
        <v>42</v>
      </c>
      <c r="B44" s="15">
        <v>1308</v>
      </c>
      <c r="C44" s="11"/>
    </row>
    <row r="45" ht="18" customHeight="1" spans="1:3">
      <c r="A45" s="14" t="s">
        <v>43</v>
      </c>
      <c r="B45" s="15">
        <v>175</v>
      </c>
      <c r="C45" s="11"/>
    </row>
    <row r="46" ht="18" customHeight="1" spans="1:3">
      <c r="A46" s="14" t="s">
        <v>16</v>
      </c>
      <c r="B46" s="15">
        <v>457</v>
      </c>
      <c r="C46" s="11"/>
    </row>
    <row r="47" ht="18" customHeight="1" spans="1:3">
      <c r="A47" s="14" t="s">
        <v>44</v>
      </c>
      <c r="B47" s="15">
        <v>65</v>
      </c>
      <c r="C47" s="11"/>
    </row>
    <row r="48" ht="18" customHeight="1" spans="1:3">
      <c r="A48" s="14" t="s">
        <v>45</v>
      </c>
      <c r="B48" s="15">
        <v>64</v>
      </c>
      <c r="C48" s="11"/>
    </row>
    <row r="49" ht="18" customHeight="1" spans="1:3">
      <c r="A49" s="14" t="s">
        <v>46</v>
      </c>
      <c r="B49" s="15">
        <v>-390</v>
      </c>
      <c r="C49" s="11"/>
    </row>
    <row r="50" ht="18" customHeight="1" spans="1:3">
      <c r="A50" s="14" t="s">
        <v>47</v>
      </c>
      <c r="B50" s="15">
        <v>60</v>
      </c>
      <c r="C50" s="11"/>
    </row>
    <row r="51" ht="18" customHeight="1" spans="1:3">
      <c r="A51" s="14" t="s">
        <v>48</v>
      </c>
      <c r="B51" s="15">
        <v>2823</v>
      </c>
      <c r="C51" s="11"/>
    </row>
    <row r="52" ht="18" customHeight="1" spans="1:3">
      <c r="A52" s="14" t="s">
        <v>47</v>
      </c>
      <c r="B52" s="15">
        <v>43</v>
      </c>
      <c r="C52" s="11"/>
    </row>
    <row r="53" ht="18" customHeight="1" spans="1:3">
      <c r="A53" s="14" t="s">
        <v>47</v>
      </c>
      <c r="B53" s="15">
        <v>1736</v>
      </c>
      <c r="C53" s="11"/>
    </row>
    <row r="54" ht="18" customHeight="1" spans="1:3">
      <c r="A54" s="14" t="s">
        <v>16</v>
      </c>
      <c r="B54" s="15">
        <v>1261</v>
      </c>
      <c r="C54" s="11"/>
    </row>
    <row r="55" ht="18" customHeight="1" spans="1:3">
      <c r="A55" s="14" t="s">
        <v>49</v>
      </c>
      <c r="B55" s="15">
        <v>7330</v>
      </c>
      <c r="C55" s="11"/>
    </row>
    <row r="56" ht="18" customHeight="1" spans="1:3">
      <c r="A56" s="14" t="s">
        <v>50</v>
      </c>
      <c r="B56" s="15">
        <v>5</v>
      </c>
      <c r="C56" s="11"/>
    </row>
    <row r="57" ht="18" customHeight="1" spans="1:3">
      <c r="A57" s="11" t="s">
        <v>51</v>
      </c>
      <c r="B57" s="10">
        <f>SUM(B58:B59)</f>
        <v>1634</v>
      </c>
      <c r="C57" s="11"/>
    </row>
    <row r="58" ht="18" customHeight="1" spans="1:3">
      <c r="A58" s="14" t="s">
        <v>52</v>
      </c>
      <c r="B58" s="15">
        <v>984</v>
      </c>
      <c r="C58" s="11"/>
    </row>
    <row r="59" ht="18" customHeight="1" spans="1:3">
      <c r="A59" s="14" t="s">
        <v>53</v>
      </c>
      <c r="B59" s="15">
        <v>650</v>
      </c>
      <c r="C59" s="11"/>
    </row>
    <row r="60" ht="18" customHeight="1" spans="1:3">
      <c r="A60" s="11" t="s">
        <v>54</v>
      </c>
      <c r="B60" s="10">
        <f>SUM(B61:B62)</f>
        <v>1095</v>
      </c>
      <c r="C60" s="11"/>
    </row>
    <row r="61" ht="18" customHeight="1" spans="1:3">
      <c r="A61" s="14" t="s">
        <v>55</v>
      </c>
      <c r="B61" s="15">
        <v>372</v>
      </c>
      <c r="C61" s="11"/>
    </row>
    <row r="62" ht="18" customHeight="1" spans="1:3">
      <c r="A62" s="14" t="s">
        <v>55</v>
      </c>
      <c r="B62" s="15">
        <v>723</v>
      </c>
      <c r="C62" s="11"/>
    </row>
    <row r="63" ht="18" customHeight="1" spans="1:3">
      <c r="A63" s="11" t="s">
        <v>56</v>
      </c>
      <c r="B63" s="10">
        <f>SUM(B64:B82)</f>
        <v>7820</v>
      </c>
      <c r="C63" s="11"/>
    </row>
    <row r="64" ht="18" customHeight="1" spans="1:3">
      <c r="A64" s="14" t="s">
        <v>57</v>
      </c>
      <c r="B64" s="15">
        <v>137</v>
      </c>
      <c r="C64" s="11"/>
    </row>
    <row r="65" ht="18" customHeight="1" spans="1:3">
      <c r="A65" s="14" t="s">
        <v>58</v>
      </c>
      <c r="B65" s="15">
        <v>20</v>
      </c>
      <c r="C65" s="11"/>
    </row>
    <row r="66" ht="18" customHeight="1" spans="1:3">
      <c r="A66" s="14" t="s">
        <v>59</v>
      </c>
      <c r="B66" s="15">
        <v>104</v>
      </c>
      <c r="C66" s="11"/>
    </row>
    <row r="67" ht="18" customHeight="1" spans="1:3">
      <c r="A67" s="14" t="s">
        <v>60</v>
      </c>
      <c r="B67" s="15">
        <v>841</v>
      </c>
      <c r="C67" s="11"/>
    </row>
    <row r="68" ht="18" customHeight="1" spans="1:3">
      <c r="A68" s="14" t="s">
        <v>59</v>
      </c>
      <c r="B68" s="15">
        <v>341</v>
      </c>
      <c r="C68" s="11"/>
    </row>
    <row r="69" ht="18" customHeight="1" spans="1:3">
      <c r="A69" s="14" t="s">
        <v>59</v>
      </c>
      <c r="B69" s="15">
        <v>218</v>
      </c>
      <c r="C69" s="11"/>
    </row>
    <row r="70" ht="18" customHeight="1" spans="1:3">
      <c r="A70" s="14" t="s">
        <v>61</v>
      </c>
      <c r="B70" s="15">
        <v>52</v>
      </c>
      <c r="C70" s="11"/>
    </row>
    <row r="71" ht="18" customHeight="1" spans="1:3">
      <c r="A71" s="14" t="s">
        <v>58</v>
      </c>
      <c r="B71" s="15">
        <v>40</v>
      </c>
      <c r="C71" s="11"/>
    </row>
    <row r="72" ht="18" customHeight="1" spans="1:3">
      <c r="A72" s="14" t="s">
        <v>62</v>
      </c>
      <c r="B72" s="15">
        <v>80</v>
      </c>
      <c r="C72" s="11"/>
    </row>
    <row r="73" ht="18" customHeight="1" spans="1:3">
      <c r="A73" s="14" t="s">
        <v>63</v>
      </c>
      <c r="B73" s="15">
        <v>865</v>
      </c>
      <c r="C73" s="11"/>
    </row>
    <row r="74" ht="18" customHeight="1" spans="1:3">
      <c r="A74" s="14" t="s">
        <v>64</v>
      </c>
      <c r="B74" s="15">
        <v>228</v>
      </c>
      <c r="C74" s="11"/>
    </row>
    <row r="75" ht="18" customHeight="1" spans="1:3">
      <c r="A75" s="14" t="s">
        <v>59</v>
      </c>
      <c r="B75" s="15">
        <v>2257</v>
      </c>
      <c r="C75" s="11"/>
    </row>
    <row r="76" ht="18" customHeight="1" spans="1:3">
      <c r="A76" s="14" t="s">
        <v>62</v>
      </c>
      <c r="B76" s="15">
        <v>895</v>
      </c>
      <c r="C76" s="11"/>
    </row>
    <row r="77" ht="18" customHeight="1" spans="1:3">
      <c r="A77" s="14" t="s">
        <v>65</v>
      </c>
      <c r="B77" s="15">
        <v>150</v>
      </c>
      <c r="C77" s="11"/>
    </row>
    <row r="78" ht="18" customHeight="1" spans="1:3">
      <c r="A78" s="14" t="s">
        <v>64</v>
      </c>
      <c r="B78" s="15">
        <v>1129</v>
      </c>
      <c r="C78" s="11"/>
    </row>
    <row r="79" ht="18" customHeight="1" spans="1:3">
      <c r="A79" s="14" t="s">
        <v>64</v>
      </c>
      <c r="B79" s="15">
        <v>78</v>
      </c>
      <c r="C79" s="11"/>
    </row>
    <row r="80" ht="18" customHeight="1" spans="1:3">
      <c r="A80" s="14" t="s">
        <v>60</v>
      </c>
      <c r="B80" s="15">
        <v>109</v>
      </c>
      <c r="C80" s="11"/>
    </row>
    <row r="81" ht="18" customHeight="1" spans="1:3">
      <c r="A81" s="14" t="s">
        <v>61</v>
      </c>
      <c r="B81" s="15">
        <v>142</v>
      </c>
      <c r="C81" s="11"/>
    </row>
    <row r="82" ht="18" customHeight="1" spans="1:3">
      <c r="A82" s="14" t="s">
        <v>57</v>
      </c>
      <c r="B82" s="15">
        <v>134</v>
      </c>
      <c r="C82" s="11"/>
    </row>
    <row r="83" ht="18" customHeight="1" spans="1:3">
      <c r="A83" s="11" t="s">
        <v>66</v>
      </c>
      <c r="B83" s="10">
        <f>SUM(B84:B94)</f>
        <v>1967</v>
      </c>
      <c r="C83" s="11"/>
    </row>
    <row r="84" ht="18" customHeight="1" spans="1:3">
      <c r="A84" s="14" t="s">
        <v>67</v>
      </c>
      <c r="B84" s="15">
        <v>9</v>
      </c>
      <c r="C84" s="11"/>
    </row>
    <row r="85" ht="18" customHeight="1" spans="1:3">
      <c r="A85" s="14" t="s">
        <v>68</v>
      </c>
      <c r="B85" s="15">
        <v>8</v>
      </c>
      <c r="C85" s="11"/>
    </row>
    <row r="86" ht="18" customHeight="1" spans="1:3">
      <c r="A86" s="14" t="s">
        <v>69</v>
      </c>
      <c r="B86" s="15">
        <v>67</v>
      </c>
      <c r="C86" s="11"/>
    </row>
    <row r="87" ht="18" customHeight="1" spans="1:3">
      <c r="A87" s="14" t="s">
        <v>69</v>
      </c>
      <c r="B87" s="15">
        <v>290</v>
      </c>
      <c r="C87" s="11"/>
    </row>
    <row r="88" ht="18" customHeight="1" spans="1:3">
      <c r="A88" s="14" t="s">
        <v>70</v>
      </c>
      <c r="B88" s="15">
        <v>11</v>
      </c>
      <c r="C88" s="11"/>
    </row>
    <row r="89" ht="18" customHeight="1" spans="1:3">
      <c r="A89" s="14" t="s">
        <v>71</v>
      </c>
      <c r="B89" s="15">
        <v>6</v>
      </c>
      <c r="C89" s="11"/>
    </row>
    <row r="90" ht="18" customHeight="1" spans="1:3">
      <c r="A90" s="14" t="s">
        <v>72</v>
      </c>
      <c r="B90" s="15">
        <v>198</v>
      </c>
      <c r="C90" s="11"/>
    </row>
    <row r="91" ht="18" customHeight="1" spans="1:3">
      <c r="A91" s="14" t="s">
        <v>73</v>
      </c>
      <c r="B91" s="15">
        <v>1319</v>
      </c>
      <c r="C91" s="11"/>
    </row>
    <row r="92" ht="18" customHeight="1" spans="1:3">
      <c r="A92" s="14" t="s">
        <v>74</v>
      </c>
      <c r="B92" s="15">
        <v>6</v>
      </c>
      <c r="C92" s="11"/>
    </row>
    <row r="93" ht="18" customHeight="1" spans="1:3">
      <c r="A93" s="14" t="s">
        <v>75</v>
      </c>
      <c r="B93" s="15">
        <v>26</v>
      </c>
      <c r="C93" s="11"/>
    </row>
    <row r="94" ht="18" customHeight="1" spans="1:3">
      <c r="A94" s="14" t="s">
        <v>76</v>
      </c>
      <c r="B94" s="15">
        <v>27</v>
      </c>
      <c r="C94" s="11"/>
    </row>
    <row r="95" ht="18" customHeight="1" spans="1:3">
      <c r="A95" s="11" t="s">
        <v>77</v>
      </c>
      <c r="B95" s="10">
        <f>SUM(B96:B117)</f>
        <v>24897</v>
      </c>
      <c r="C95" s="11"/>
    </row>
    <row r="96" ht="18" customHeight="1" spans="1:3">
      <c r="A96" s="14" t="s">
        <v>78</v>
      </c>
      <c r="B96" s="15">
        <v>730</v>
      </c>
      <c r="C96" s="11"/>
    </row>
    <row r="97" ht="18" customHeight="1" spans="1:3">
      <c r="A97" s="14" t="s">
        <v>79</v>
      </c>
      <c r="B97" s="15">
        <v>115</v>
      </c>
      <c r="C97" s="11"/>
    </row>
    <row r="98" ht="18" customHeight="1" spans="1:3">
      <c r="A98" s="14" t="s">
        <v>80</v>
      </c>
      <c r="B98" s="15">
        <v>2297</v>
      </c>
      <c r="C98" s="11"/>
    </row>
    <row r="99" ht="18" customHeight="1" spans="1:3">
      <c r="A99" s="14" t="s">
        <v>81</v>
      </c>
      <c r="B99" s="15">
        <v>171</v>
      </c>
      <c r="C99" s="11"/>
    </row>
    <row r="100" ht="18" customHeight="1" spans="1:3">
      <c r="A100" s="14" t="s">
        <v>82</v>
      </c>
      <c r="B100" s="15">
        <v>4</v>
      </c>
      <c r="C100" s="11"/>
    </row>
    <row r="101" ht="18" customHeight="1" spans="1:3">
      <c r="A101" s="14" t="s">
        <v>83</v>
      </c>
      <c r="B101" s="15">
        <v>3</v>
      </c>
      <c r="C101" s="11"/>
    </row>
    <row r="102" ht="18" customHeight="1" spans="1:3">
      <c r="A102" s="14" t="s">
        <v>84</v>
      </c>
      <c r="B102" s="15">
        <v>173</v>
      </c>
      <c r="C102" s="11"/>
    </row>
    <row r="103" ht="18" customHeight="1" spans="1:3">
      <c r="A103" s="14" t="s">
        <v>85</v>
      </c>
      <c r="B103" s="15">
        <v>197</v>
      </c>
      <c r="C103" s="11"/>
    </row>
    <row r="104" ht="18" customHeight="1" spans="1:3">
      <c r="A104" s="14" t="s">
        <v>86</v>
      </c>
      <c r="B104" s="15">
        <v>661</v>
      </c>
      <c r="C104" s="11"/>
    </row>
    <row r="105" ht="18" customHeight="1" spans="1:3">
      <c r="A105" s="14" t="s">
        <v>80</v>
      </c>
      <c r="B105" s="15">
        <v>126</v>
      </c>
      <c r="C105" s="11"/>
    </row>
    <row r="106" ht="18" customHeight="1" spans="1:3">
      <c r="A106" s="14" t="s">
        <v>79</v>
      </c>
      <c r="B106" s="15">
        <v>1</v>
      </c>
      <c r="C106" s="11"/>
    </row>
    <row r="107" ht="18" customHeight="1" spans="1:3">
      <c r="A107" s="14" t="s">
        <v>87</v>
      </c>
      <c r="B107" s="15">
        <v>637</v>
      </c>
      <c r="C107" s="11"/>
    </row>
    <row r="108" ht="18" customHeight="1" spans="1:3">
      <c r="A108" s="14" t="s">
        <v>85</v>
      </c>
      <c r="B108" s="15">
        <v>39</v>
      </c>
      <c r="C108" s="11"/>
    </row>
    <row r="109" ht="18" customHeight="1" spans="1:3">
      <c r="A109" s="14" t="s">
        <v>78</v>
      </c>
      <c r="B109" s="15">
        <v>1992</v>
      </c>
      <c r="C109" s="11"/>
    </row>
    <row r="110" ht="18" customHeight="1" spans="1:3">
      <c r="A110" s="14" t="s">
        <v>88</v>
      </c>
      <c r="B110" s="15">
        <v>8</v>
      </c>
      <c r="C110" s="11"/>
    </row>
    <row r="111" ht="18" customHeight="1" spans="1:3">
      <c r="A111" s="14" t="s">
        <v>89</v>
      </c>
      <c r="B111" s="15">
        <v>1</v>
      </c>
      <c r="C111" s="11"/>
    </row>
    <row r="112" ht="18" customHeight="1" spans="1:3">
      <c r="A112" s="14" t="s">
        <v>86</v>
      </c>
      <c r="B112" s="15">
        <v>1373</v>
      </c>
      <c r="C112" s="11"/>
    </row>
    <row r="113" ht="18" customHeight="1" spans="1:3">
      <c r="A113" s="14" t="s">
        <v>90</v>
      </c>
      <c r="B113" s="15">
        <v>4256</v>
      </c>
      <c r="C113" s="11"/>
    </row>
    <row r="114" ht="18" customHeight="1" spans="1:3">
      <c r="A114" s="14" t="s">
        <v>91</v>
      </c>
      <c r="B114" s="15">
        <v>904</v>
      </c>
      <c r="C114" s="11"/>
    </row>
    <row r="115" ht="18" customHeight="1" spans="1:3">
      <c r="A115" s="14" t="s">
        <v>92</v>
      </c>
      <c r="B115" s="15">
        <v>263</v>
      </c>
      <c r="C115" s="11"/>
    </row>
    <row r="116" ht="18" customHeight="1" spans="1:3">
      <c r="A116" s="14" t="s">
        <v>78</v>
      </c>
      <c r="B116" s="15">
        <v>10873</v>
      </c>
      <c r="C116" s="11"/>
    </row>
    <row r="117" ht="18" customHeight="1" spans="1:3">
      <c r="A117" s="14" t="s">
        <v>83</v>
      </c>
      <c r="B117" s="15">
        <v>73</v>
      </c>
      <c r="C117" s="11"/>
    </row>
    <row r="118" ht="18" customHeight="1" spans="1:3">
      <c r="A118" s="11" t="s">
        <v>93</v>
      </c>
      <c r="B118" s="10">
        <f>SUM(B119:B135)</f>
        <v>5357</v>
      </c>
      <c r="C118" s="11"/>
    </row>
    <row r="119" ht="18" customHeight="1" spans="1:3">
      <c r="A119" s="14" t="s">
        <v>94</v>
      </c>
      <c r="B119" s="15">
        <v>952</v>
      </c>
      <c r="C119" s="11"/>
    </row>
    <row r="120" ht="18" customHeight="1" spans="1:3">
      <c r="A120" s="14" t="s">
        <v>95</v>
      </c>
      <c r="B120" s="15">
        <v>1093</v>
      </c>
      <c r="C120" s="11"/>
    </row>
    <row r="121" ht="18" customHeight="1" spans="1:3">
      <c r="A121" s="14" t="s">
        <v>94</v>
      </c>
      <c r="B121" s="15">
        <v>128</v>
      </c>
      <c r="C121" s="11"/>
    </row>
    <row r="122" ht="14.25" spans="1:3">
      <c r="A122" s="17" t="s">
        <v>96</v>
      </c>
      <c r="B122" s="15">
        <v>59</v>
      </c>
      <c r="C122" s="11"/>
    </row>
    <row r="123" ht="14.25" spans="1:3">
      <c r="A123" s="17" t="s">
        <v>97</v>
      </c>
      <c r="B123" s="15">
        <v>87</v>
      </c>
      <c r="C123" s="11"/>
    </row>
    <row r="124" ht="28.5" spans="1:3">
      <c r="A124" s="17" t="s">
        <v>98</v>
      </c>
      <c r="B124" s="15">
        <v>53</v>
      </c>
      <c r="C124" s="11"/>
    </row>
    <row r="125" ht="14.25" spans="1:3">
      <c r="A125" s="17" t="s">
        <v>99</v>
      </c>
      <c r="B125" s="15">
        <v>72</v>
      </c>
      <c r="C125" s="11"/>
    </row>
    <row r="126" ht="14.25" spans="1:3">
      <c r="A126" s="17" t="s">
        <v>100</v>
      </c>
      <c r="B126" s="15">
        <v>237</v>
      </c>
      <c r="C126" s="11"/>
    </row>
    <row r="127" ht="14.25" spans="1:3">
      <c r="A127" s="17" t="s">
        <v>101</v>
      </c>
      <c r="B127" s="15">
        <v>68</v>
      </c>
      <c r="C127" s="11"/>
    </row>
    <row r="128" ht="18" customHeight="1" spans="1:3">
      <c r="A128" s="14" t="s">
        <v>102</v>
      </c>
      <c r="B128" s="15">
        <v>360</v>
      </c>
      <c r="C128" s="11"/>
    </row>
    <row r="129" ht="18" customHeight="1" spans="1:3">
      <c r="A129" s="14" t="s">
        <v>95</v>
      </c>
      <c r="B129" s="15">
        <v>1957</v>
      </c>
      <c r="C129" s="11"/>
    </row>
    <row r="130" ht="18" customHeight="1" spans="1:3">
      <c r="A130" s="14" t="s">
        <v>97</v>
      </c>
      <c r="B130" s="15">
        <v>16</v>
      </c>
      <c r="C130" s="11"/>
    </row>
    <row r="131" ht="18" customHeight="1" spans="1:3">
      <c r="A131" s="14" t="s">
        <v>99</v>
      </c>
      <c r="B131" s="15">
        <v>25</v>
      </c>
      <c r="C131" s="11"/>
    </row>
    <row r="132" ht="18" customHeight="1" spans="1:3">
      <c r="A132" s="14" t="s">
        <v>103</v>
      </c>
      <c r="B132" s="15">
        <v>6</v>
      </c>
      <c r="C132" s="11"/>
    </row>
    <row r="133" ht="18" customHeight="1" spans="1:3">
      <c r="A133" s="14" t="s">
        <v>104</v>
      </c>
      <c r="B133" s="15">
        <v>10</v>
      </c>
      <c r="C133" s="11"/>
    </row>
    <row r="134" ht="18" customHeight="1" spans="1:3">
      <c r="A134" s="14" t="s">
        <v>105</v>
      </c>
      <c r="B134" s="15">
        <v>76</v>
      </c>
      <c r="C134" s="11"/>
    </row>
    <row r="135" ht="18" customHeight="1" spans="1:3">
      <c r="A135" s="14" t="s">
        <v>106</v>
      </c>
      <c r="B135" s="15">
        <v>158</v>
      </c>
      <c r="C135" s="11"/>
    </row>
    <row r="136" ht="18" customHeight="1" spans="1:3">
      <c r="A136" s="11" t="s">
        <v>107</v>
      </c>
      <c r="B136" s="10">
        <f>SUM(B137:B143)</f>
        <v>315</v>
      </c>
      <c r="C136" s="11"/>
    </row>
    <row r="137" ht="18" customHeight="1" spans="1:3">
      <c r="A137" s="14" t="s">
        <v>108</v>
      </c>
      <c r="B137" s="15">
        <v>17</v>
      </c>
      <c r="C137" s="11"/>
    </row>
    <row r="138" ht="18" customHeight="1" spans="1:3">
      <c r="A138" s="14" t="s">
        <v>108</v>
      </c>
      <c r="B138" s="15">
        <v>117</v>
      </c>
      <c r="C138" s="11"/>
    </row>
    <row r="139" ht="18" customHeight="1" spans="1:3">
      <c r="A139" s="14" t="s">
        <v>108</v>
      </c>
      <c r="B139" s="15">
        <v>3</v>
      </c>
      <c r="C139" s="11"/>
    </row>
    <row r="140" ht="18" customHeight="1" spans="1:3">
      <c r="A140" s="14" t="s">
        <v>109</v>
      </c>
      <c r="B140" s="15">
        <v>10</v>
      </c>
      <c r="C140" s="11"/>
    </row>
    <row r="141" ht="18" customHeight="1" spans="1:3">
      <c r="A141" s="14" t="s">
        <v>109</v>
      </c>
      <c r="B141" s="15">
        <v>28</v>
      </c>
      <c r="C141" s="11"/>
    </row>
    <row r="142" ht="18" customHeight="1" spans="1:3">
      <c r="A142" s="14" t="s">
        <v>109</v>
      </c>
      <c r="B142" s="15">
        <v>32</v>
      </c>
      <c r="C142" s="11"/>
    </row>
    <row r="143" ht="18" customHeight="1" spans="1:3">
      <c r="A143" s="14" t="s">
        <v>109</v>
      </c>
      <c r="B143" s="15">
        <v>108</v>
      </c>
      <c r="C143" s="11"/>
    </row>
    <row r="144" ht="18" customHeight="1" spans="1:3">
      <c r="A144" s="11" t="s">
        <v>110</v>
      </c>
      <c r="B144" s="10">
        <f>SUM(B145:B198)</f>
        <v>25984</v>
      </c>
      <c r="C144" s="11"/>
    </row>
    <row r="145" ht="18" customHeight="1" spans="1:3">
      <c r="A145" s="14" t="s">
        <v>111</v>
      </c>
      <c r="B145" s="15">
        <v>20</v>
      </c>
      <c r="C145" s="11"/>
    </row>
    <row r="146" ht="18" customHeight="1" spans="1:3">
      <c r="A146" s="14" t="s">
        <v>112</v>
      </c>
      <c r="B146" s="15">
        <v>4</v>
      </c>
      <c r="C146" s="11"/>
    </row>
    <row r="147" ht="18" customHeight="1" spans="1:3">
      <c r="A147" s="14" t="s">
        <v>113</v>
      </c>
      <c r="B147" s="15">
        <v>8</v>
      </c>
      <c r="C147" s="11"/>
    </row>
    <row r="148" ht="18" customHeight="1" spans="1:3">
      <c r="A148" s="14" t="s">
        <v>113</v>
      </c>
      <c r="B148" s="15">
        <v>8</v>
      </c>
      <c r="C148" s="11"/>
    </row>
    <row r="149" ht="18" customHeight="1" spans="1:3">
      <c r="A149" s="14" t="s">
        <v>113</v>
      </c>
      <c r="B149" s="15">
        <v>580</v>
      </c>
      <c r="C149" s="11"/>
    </row>
    <row r="150" ht="18" customHeight="1" spans="1:3">
      <c r="A150" s="14" t="s">
        <v>114</v>
      </c>
      <c r="B150" s="15">
        <v>828</v>
      </c>
      <c r="C150" s="11"/>
    </row>
    <row r="151" ht="18" customHeight="1" spans="1:3">
      <c r="A151" s="14" t="s">
        <v>115</v>
      </c>
      <c r="B151" s="15">
        <v>2500</v>
      </c>
      <c r="C151" s="11"/>
    </row>
    <row r="152" ht="18" customHeight="1" spans="1:3">
      <c r="A152" s="14" t="s">
        <v>114</v>
      </c>
      <c r="B152" s="15">
        <v>560</v>
      </c>
      <c r="C152" s="11"/>
    </row>
    <row r="153" ht="18" customHeight="1" spans="1:3">
      <c r="A153" s="14" t="s">
        <v>113</v>
      </c>
      <c r="B153" s="15">
        <v>100</v>
      </c>
      <c r="C153" s="11"/>
    </row>
    <row r="154" ht="18" customHeight="1" spans="1:3">
      <c r="A154" s="14" t="s">
        <v>116</v>
      </c>
      <c r="B154" s="15">
        <v>3122</v>
      </c>
      <c r="C154" s="11"/>
    </row>
    <row r="155" ht="18" customHeight="1" spans="1:3">
      <c r="A155" s="14" t="s">
        <v>116</v>
      </c>
      <c r="B155" s="15">
        <v>603</v>
      </c>
      <c r="C155" s="11"/>
    </row>
    <row r="156" ht="18" customHeight="1" spans="1:3">
      <c r="A156" s="14" t="s">
        <v>111</v>
      </c>
      <c r="B156" s="15">
        <v>372</v>
      </c>
      <c r="C156" s="11"/>
    </row>
    <row r="157" ht="18" customHeight="1" spans="1:3">
      <c r="A157" s="14" t="s">
        <v>111</v>
      </c>
      <c r="B157" s="15">
        <v>200</v>
      </c>
      <c r="C157" s="11"/>
    </row>
    <row r="158" ht="18" customHeight="1" spans="1:3">
      <c r="A158" s="14" t="s">
        <v>113</v>
      </c>
      <c r="B158" s="15">
        <v>72</v>
      </c>
      <c r="C158" s="11"/>
    </row>
    <row r="159" ht="18" customHeight="1" spans="1:3">
      <c r="A159" s="14" t="s">
        <v>116</v>
      </c>
      <c r="B159" s="15">
        <v>101</v>
      </c>
      <c r="C159" s="11"/>
    </row>
    <row r="160" ht="18" customHeight="1" spans="1:3">
      <c r="A160" s="14" t="s">
        <v>111</v>
      </c>
      <c r="B160" s="15">
        <v>200</v>
      </c>
      <c r="C160" s="11"/>
    </row>
    <row r="161" ht="18" customHeight="1" spans="1:3">
      <c r="A161" s="14" t="s">
        <v>116</v>
      </c>
      <c r="B161" s="15">
        <v>3</v>
      </c>
      <c r="C161" s="11"/>
    </row>
    <row r="162" ht="18" customHeight="1" spans="1:3">
      <c r="A162" s="14" t="s">
        <v>117</v>
      </c>
      <c r="B162" s="15">
        <v>5</v>
      </c>
      <c r="C162" s="11"/>
    </row>
    <row r="163" ht="18" customHeight="1" spans="1:3">
      <c r="A163" s="14" t="s">
        <v>114</v>
      </c>
      <c r="B163" s="15">
        <v>17</v>
      </c>
      <c r="C163" s="11"/>
    </row>
    <row r="164" ht="18" customHeight="1" spans="1:3">
      <c r="A164" s="14" t="s">
        <v>108</v>
      </c>
      <c r="B164" s="15">
        <v>60</v>
      </c>
      <c r="C164" s="11"/>
    </row>
    <row r="165" ht="18" customHeight="1" spans="1:3">
      <c r="A165" s="14" t="s">
        <v>111</v>
      </c>
      <c r="B165" s="15">
        <v>134</v>
      </c>
      <c r="C165" s="11"/>
    </row>
    <row r="166" ht="18" customHeight="1" spans="1:3">
      <c r="A166" s="14" t="s">
        <v>112</v>
      </c>
      <c r="B166" s="15">
        <v>20</v>
      </c>
      <c r="C166" s="11"/>
    </row>
    <row r="167" ht="18" customHeight="1" spans="1:3">
      <c r="A167" s="14" t="s">
        <v>117</v>
      </c>
      <c r="B167" s="15">
        <v>5</v>
      </c>
      <c r="C167" s="11"/>
    </row>
    <row r="168" ht="18" customHeight="1" spans="1:3">
      <c r="A168" s="14" t="s">
        <v>114</v>
      </c>
      <c r="B168" s="15">
        <v>40</v>
      </c>
      <c r="C168" s="11"/>
    </row>
    <row r="169" ht="18" customHeight="1" spans="1:3">
      <c r="A169" s="14" t="s">
        <v>113</v>
      </c>
      <c r="B169" s="15">
        <v>50</v>
      </c>
      <c r="C169" s="11"/>
    </row>
    <row r="170" ht="18" customHeight="1" spans="1:3">
      <c r="A170" s="14" t="s">
        <v>118</v>
      </c>
      <c r="B170" s="15">
        <v>501</v>
      </c>
      <c r="C170" s="11"/>
    </row>
    <row r="171" ht="18" customHeight="1" spans="1:3">
      <c r="A171" s="14" t="s">
        <v>119</v>
      </c>
      <c r="B171" s="15">
        <v>60</v>
      </c>
      <c r="C171" s="11"/>
    </row>
    <row r="172" ht="18" customHeight="1" spans="1:3">
      <c r="A172" s="14" t="s">
        <v>111</v>
      </c>
      <c r="B172" s="15">
        <v>150</v>
      </c>
      <c r="C172" s="11"/>
    </row>
    <row r="173" ht="18" customHeight="1" spans="1:3">
      <c r="A173" s="14" t="s">
        <v>111</v>
      </c>
      <c r="B173" s="15">
        <v>876</v>
      </c>
      <c r="C173" s="11"/>
    </row>
    <row r="174" ht="18" customHeight="1" spans="1:3">
      <c r="A174" s="14" t="s">
        <v>112</v>
      </c>
      <c r="B174" s="15">
        <v>2</v>
      </c>
      <c r="C174" s="11"/>
    </row>
    <row r="175" ht="18" customHeight="1" spans="1:3">
      <c r="A175" s="14" t="s">
        <v>115</v>
      </c>
      <c r="B175" s="15">
        <v>4000</v>
      </c>
      <c r="C175" s="11"/>
    </row>
    <row r="176" ht="18" customHeight="1" spans="1:3">
      <c r="A176" s="14" t="s">
        <v>117</v>
      </c>
      <c r="B176" s="15">
        <v>14</v>
      </c>
      <c r="C176" s="11"/>
    </row>
    <row r="177" ht="18" customHeight="1" spans="1:3">
      <c r="A177" s="14" t="s">
        <v>113</v>
      </c>
      <c r="B177" s="15">
        <v>30</v>
      </c>
      <c r="C177" s="11"/>
    </row>
    <row r="178" ht="18" customHeight="1" spans="1:3">
      <c r="A178" s="14" t="s">
        <v>114</v>
      </c>
      <c r="B178" s="15">
        <v>55</v>
      </c>
      <c r="C178" s="11"/>
    </row>
    <row r="179" ht="18" customHeight="1" spans="1:3">
      <c r="A179" s="14" t="s">
        <v>111</v>
      </c>
      <c r="B179" s="15">
        <v>143</v>
      </c>
      <c r="C179" s="11"/>
    </row>
    <row r="180" ht="18" customHeight="1" spans="1:3">
      <c r="A180" s="14" t="s">
        <v>111</v>
      </c>
      <c r="B180" s="15">
        <v>407</v>
      </c>
      <c r="C180" s="11"/>
    </row>
    <row r="181" ht="18" customHeight="1" spans="1:3">
      <c r="A181" s="14" t="s">
        <v>116</v>
      </c>
      <c r="B181" s="15">
        <v>945</v>
      </c>
      <c r="C181" s="11"/>
    </row>
    <row r="182" ht="18" customHeight="1" spans="1:3">
      <c r="A182" s="14" t="s">
        <v>112</v>
      </c>
      <c r="B182" s="15">
        <v>40</v>
      </c>
      <c r="C182" s="11"/>
    </row>
    <row r="183" ht="18" customHeight="1" spans="1:3">
      <c r="A183" s="14" t="s">
        <v>117</v>
      </c>
      <c r="B183" s="15">
        <v>1000</v>
      </c>
      <c r="C183" s="11"/>
    </row>
    <row r="184" ht="18" customHeight="1" spans="1:3">
      <c r="A184" s="14" t="s">
        <v>108</v>
      </c>
      <c r="B184" s="15">
        <v>40</v>
      </c>
      <c r="C184" s="11"/>
    </row>
    <row r="185" ht="18" customHeight="1" spans="1:3">
      <c r="A185" s="14" t="s">
        <v>111</v>
      </c>
      <c r="B185" s="15">
        <v>67</v>
      </c>
      <c r="C185" s="11"/>
    </row>
    <row r="186" ht="18" customHeight="1" spans="1:3">
      <c r="A186" s="14" t="s">
        <v>111</v>
      </c>
      <c r="B186" s="15">
        <v>10</v>
      </c>
      <c r="C186" s="11"/>
    </row>
    <row r="187" ht="18" customHeight="1" spans="1:3">
      <c r="A187" s="14" t="s">
        <v>111</v>
      </c>
      <c r="B187" s="15">
        <v>160</v>
      </c>
      <c r="C187" s="11"/>
    </row>
    <row r="188" ht="18" customHeight="1" spans="1:3">
      <c r="A188" s="14" t="s">
        <v>111</v>
      </c>
      <c r="B188" s="15">
        <v>275</v>
      </c>
      <c r="C188" s="11"/>
    </row>
    <row r="189" ht="18" customHeight="1" spans="1:3">
      <c r="A189" s="14" t="s">
        <v>113</v>
      </c>
      <c r="B189" s="15">
        <v>676</v>
      </c>
      <c r="C189" s="11"/>
    </row>
    <row r="190" ht="18" customHeight="1" spans="1:3">
      <c r="A190" s="14" t="s">
        <v>113</v>
      </c>
      <c r="B190" s="15">
        <v>75</v>
      </c>
      <c r="C190" s="11"/>
    </row>
    <row r="191" ht="18" customHeight="1" spans="1:3">
      <c r="A191" s="14" t="s">
        <v>120</v>
      </c>
      <c r="B191" s="15">
        <v>906</v>
      </c>
      <c r="C191" s="11"/>
    </row>
    <row r="192" ht="18" customHeight="1" spans="1:3">
      <c r="A192" s="14" t="s">
        <v>113</v>
      </c>
      <c r="B192" s="15">
        <v>50</v>
      </c>
      <c r="C192" s="11"/>
    </row>
    <row r="193" ht="18" customHeight="1" spans="1:3">
      <c r="A193" s="14" t="s">
        <v>108</v>
      </c>
      <c r="B193" s="15">
        <v>20</v>
      </c>
      <c r="C193" s="11"/>
    </row>
    <row r="194" ht="18" customHeight="1" spans="1:3">
      <c r="A194" s="14" t="s">
        <v>108</v>
      </c>
      <c r="B194" s="15">
        <v>3</v>
      </c>
      <c r="C194" s="11"/>
    </row>
    <row r="195" ht="18" customHeight="1" spans="1:3">
      <c r="A195" s="14" t="s">
        <v>108</v>
      </c>
      <c r="B195" s="15">
        <v>560</v>
      </c>
      <c r="C195" s="11"/>
    </row>
    <row r="196" ht="18" customHeight="1" spans="1:3">
      <c r="A196" s="14" t="s">
        <v>116</v>
      </c>
      <c r="B196" s="15">
        <v>14</v>
      </c>
      <c r="C196" s="11"/>
    </row>
    <row r="197" ht="18" customHeight="1" spans="1:3">
      <c r="A197" s="14" t="s">
        <v>111</v>
      </c>
      <c r="B197" s="15">
        <v>4293</v>
      </c>
      <c r="C197" s="11"/>
    </row>
    <row r="198" ht="18" customHeight="1" spans="1:3">
      <c r="A198" s="14" t="s">
        <v>121</v>
      </c>
      <c r="B198" s="15">
        <v>1000</v>
      </c>
      <c r="C198" s="11"/>
    </row>
    <row r="199" ht="18" customHeight="1" spans="1:3">
      <c r="A199" s="11" t="s">
        <v>122</v>
      </c>
      <c r="B199" s="10">
        <f>SUM(B200:B201)</f>
        <v>650</v>
      </c>
      <c r="C199" s="11"/>
    </row>
    <row r="200" ht="18" customHeight="1" spans="1:3">
      <c r="A200" s="14" t="s">
        <v>123</v>
      </c>
      <c r="B200" s="15">
        <v>246</v>
      </c>
      <c r="C200" s="11"/>
    </row>
    <row r="201" ht="18" customHeight="1" spans="1:3">
      <c r="A201" s="14" t="s">
        <v>123</v>
      </c>
      <c r="B201" s="15">
        <v>404</v>
      </c>
      <c r="C201" s="11"/>
    </row>
    <row r="202" ht="18" customHeight="1" spans="1:3">
      <c r="A202" s="11" t="s">
        <v>124</v>
      </c>
      <c r="B202" s="10">
        <f>SUM(B203:B205)</f>
        <v>345</v>
      </c>
      <c r="C202" s="11"/>
    </row>
    <row r="203" ht="18" customHeight="1" spans="1:3">
      <c r="A203" s="14" t="s">
        <v>125</v>
      </c>
      <c r="B203" s="15">
        <v>23</v>
      </c>
      <c r="C203" s="11"/>
    </row>
    <row r="204" ht="18" customHeight="1" spans="1:3">
      <c r="A204" s="14" t="s">
        <v>126</v>
      </c>
      <c r="B204" s="15">
        <v>4</v>
      </c>
      <c r="C204" s="11"/>
    </row>
    <row r="205" ht="18" customHeight="1" spans="1:3">
      <c r="A205" s="14" t="s">
        <v>126</v>
      </c>
      <c r="B205" s="15">
        <v>318</v>
      </c>
      <c r="C205" s="11"/>
    </row>
    <row r="206" ht="18" customHeight="1" spans="1:3">
      <c r="A206" s="13" t="s">
        <v>127</v>
      </c>
      <c r="B206" s="10">
        <f>B207+B212+B214+B216+B218+B220+B224+B227+B231+B236</f>
        <v>16024</v>
      </c>
      <c r="C206" s="11"/>
    </row>
    <row r="207" ht="18" customHeight="1" spans="1:3">
      <c r="A207" s="11" t="s">
        <v>128</v>
      </c>
      <c r="B207" s="10">
        <f>SUM(B208:B211)</f>
        <v>125</v>
      </c>
      <c r="C207" s="11"/>
    </row>
    <row r="208" ht="18" customHeight="1" spans="1:3">
      <c r="A208" s="14" t="s">
        <v>129</v>
      </c>
      <c r="B208" s="15">
        <v>35</v>
      </c>
      <c r="C208" s="11"/>
    </row>
    <row r="209" ht="18" customHeight="1" spans="1:3">
      <c r="A209" s="14" t="s">
        <v>130</v>
      </c>
      <c r="B209" s="15">
        <v>43</v>
      </c>
      <c r="C209" s="11"/>
    </row>
    <row r="210" ht="18" customHeight="1" spans="1:3">
      <c r="A210" s="14" t="s">
        <v>131</v>
      </c>
      <c r="B210" s="15">
        <v>2</v>
      </c>
      <c r="C210" s="11"/>
    </row>
    <row r="211" ht="18" customHeight="1" spans="1:3">
      <c r="A211" s="14" t="s">
        <v>132</v>
      </c>
      <c r="B211" s="15">
        <v>45</v>
      </c>
      <c r="C211" s="11"/>
    </row>
    <row r="212" ht="18" customHeight="1" spans="1:3">
      <c r="A212" s="11" t="s">
        <v>133</v>
      </c>
      <c r="B212" s="15">
        <v>190</v>
      </c>
      <c r="C212" s="11"/>
    </row>
    <row r="213" ht="18" customHeight="1" spans="1:3">
      <c r="A213" s="14" t="s">
        <v>134</v>
      </c>
      <c r="B213" s="15">
        <v>190</v>
      </c>
      <c r="C213" s="11"/>
    </row>
    <row r="214" ht="18" customHeight="1" spans="1:3">
      <c r="A214" s="11" t="s">
        <v>135</v>
      </c>
      <c r="B214" s="15">
        <v>30</v>
      </c>
      <c r="C214" s="11"/>
    </row>
    <row r="215" ht="18" customHeight="1" spans="1:3">
      <c r="A215" s="14" t="s">
        <v>136</v>
      </c>
      <c r="B215" s="15">
        <v>30</v>
      </c>
      <c r="C215" s="11"/>
    </row>
    <row r="216" ht="18" customHeight="1" spans="1:3">
      <c r="A216" s="11" t="s">
        <v>137</v>
      </c>
      <c r="B216" s="15">
        <v>29</v>
      </c>
      <c r="C216" s="11"/>
    </row>
    <row r="217" ht="18" customHeight="1" spans="1:3">
      <c r="A217" s="14" t="s">
        <v>138</v>
      </c>
      <c r="B217" s="15">
        <v>29</v>
      </c>
      <c r="C217" s="11"/>
    </row>
    <row r="218" ht="18" customHeight="1" spans="1:3">
      <c r="A218" s="11" t="s">
        <v>139</v>
      </c>
      <c r="B218" s="15">
        <v>73</v>
      </c>
      <c r="C218" s="11"/>
    </row>
    <row r="219" ht="18" customHeight="1" spans="1:3">
      <c r="A219" s="14" t="s">
        <v>140</v>
      </c>
      <c r="B219" s="15">
        <v>73</v>
      </c>
      <c r="C219" s="11"/>
    </row>
    <row r="220" ht="18" customHeight="1" spans="1:3">
      <c r="A220" s="11" t="s">
        <v>141</v>
      </c>
      <c r="B220" s="10">
        <f>SUM(B221:B223)</f>
        <v>6033</v>
      </c>
      <c r="C220" s="11"/>
    </row>
    <row r="221" ht="18" customHeight="1" spans="1:3">
      <c r="A221" s="14" t="s">
        <v>142</v>
      </c>
      <c r="B221" s="15">
        <v>805</v>
      </c>
      <c r="C221" s="11"/>
    </row>
    <row r="222" ht="18" customHeight="1" spans="1:3">
      <c r="A222" s="14" t="s">
        <v>143</v>
      </c>
      <c r="B222" s="15">
        <v>228</v>
      </c>
      <c r="C222" s="11"/>
    </row>
    <row r="223" ht="18" customHeight="1" spans="1:3">
      <c r="A223" s="14" t="s">
        <v>144</v>
      </c>
      <c r="B223" s="15">
        <v>5000</v>
      </c>
      <c r="C223" s="11"/>
    </row>
    <row r="224" ht="18" customHeight="1" spans="1:3">
      <c r="A224" s="11" t="s">
        <v>145</v>
      </c>
      <c r="B224" s="10">
        <f>SUM(B225:B226)</f>
        <v>1611</v>
      </c>
      <c r="C224" s="11"/>
    </row>
    <row r="225" ht="18" customHeight="1" spans="1:3">
      <c r="A225" s="18" t="s">
        <v>146</v>
      </c>
      <c r="B225" s="10">
        <v>829</v>
      </c>
      <c r="C225" s="11"/>
    </row>
    <row r="226" ht="18" customHeight="1" spans="1:3">
      <c r="A226" s="14" t="s">
        <v>146</v>
      </c>
      <c r="B226" s="15">
        <v>782</v>
      </c>
      <c r="C226" s="11"/>
    </row>
    <row r="227" ht="18" customHeight="1" spans="1:3">
      <c r="A227" s="11" t="s">
        <v>147</v>
      </c>
      <c r="B227" s="10">
        <f>SUM(B228:B230)</f>
        <v>2288</v>
      </c>
      <c r="C227" s="11"/>
    </row>
    <row r="228" ht="18" customHeight="1" spans="1:3">
      <c r="A228" s="14" t="s">
        <v>148</v>
      </c>
      <c r="B228" s="15">
        <v>1869</v>
      </c>
      <c r="C228" s="11"/>
    </row>
    <row r="229" ht="18" customHeight="1" spans="1:3">
      <c r="A229" s="14" t="s">
        <v>149</v>
      </c>
      <c r="B229" s="15">
        <v>259</v>
      </c>
      <c r="C229" s="11"/>
    </row>
    <row r="230" ht="18" customHeight="1" spans="1:3">
      <c r="A230" s="14" t="s">
        <v>149</v>
      </c>
      <c r="B230" s="15">
        <v>160</v>
      </c>
      <c r="C230" s="11"/>
    </row>
    <row r="231" ht="18" customHeight="1" spans="1:3">
      <c r="A231" s="11" t="s">
        <v>150</v>
      </c>
      <c r="B231" s="10">
        <f>SUM(B232:B235)</f>
        <v>5539</v>
      </c>
      <c r="C231" s="11"/>
    </row>
    <row r="232" ht="18" customHeight="1" spans="1:3">
      <c r="A232" s="14" t="s">
        <v>151</v>
      </c>
      <c r="B232" s="15">
        <v>100</v>
      </c>
      <c r="C232" s="11"/>
    </row>
    <row r="233" ht="18" customHeight="1" spans="1:3">
      <c r="A233" s="14" t="s">
        <v>151</v>
      </c>
      <c r="B233" s="15">
        <v>357</v>
      </c>
      <c r="C233" s="11"/>
    </row>
    <row r="234" ht="18" customHeight="1" spans="1:3">
      <c r="A234" s="14" t="s">
        <v>152</v>
      </c>
      <c r="B234" s="15">
        <v>302</v>
      </c>
      <c r="C234" s="11"/>
    </row>
    <row r="235" ht="18" customHeight="1" spans="1:3">
      <c r="A235" s="14" t="s">
        <v>153</v>
      </c>
      <c r="B235" s="15">
        <v>4780</v>
      </c>
      <c r="C235" s="11"/>
    </row>
    <row r="236" ht="18" customHeight="1" spans="1:3">
      <c r="A236" s="11" t="s">
        <v>154</v>
      </c>
      <c r="B236" s="10">
        <f>SUM(B237:B238)</f>
        <v>106</v>
      </c>
      <c r="C236" s="11"/>
    </row>
    <row r="237" ht="18" customHeight="1" spans="1:3">
      <c r="A237" s="14" t="s">
        <v>155</v>
      </c>
      <c r="B237" s="15">
        <v>61</v>
      </c>
      <c r="C237" s="11"/>
    </row>
    <row r="238" ht="18" customHeight="1" spans="1:3">
      <c r="A238" s="14" t="s">
        <v>156</v>
      </c>
      <c r="B238" s="15">
        <v>45</v>
      </c>
      <c r="C238" s="11"/>
    </row>
    <row r="239" ht="18" customHeight="1" spans="1:3">
      <c r="A239" s="19" t="s">
        <v>157</v>
      </c>
      <c r="B239" s="10">
        <f>B240+B242+B246</f>
        <v>4909.78</v>
      </c>
      <c r="C239" s="11"/>
    </row>
    <row r="240" ht="18" customHeight="1" spans="1:3">
      <c r="A240" s="11" t="s">
        <v>158</v>
      </c>
      <c r="B240" s="15">
        <v>37.42</v>
      </c>
      <c r="C240" s="11"/>
    </row>
    <row r="241" ht="18" customHeight="1" spans="1:3">
      <c r="A241" s="20" t="s">
        <v>159</v>
      </c>
      <c r="B241" s="15">
        <v>37.42</v>
      </c>
      <c r="C241" s="11"/>
    </row>
    <row r="242" ht="18" customHeight="1" spans="1:3">
      <c r="A242" s="11" t="s">
        <v>160</v>
      </c>
      <c r="B242" s="10">
        <f>SUM(B243:B245)</f>
        <v>2643.36</v>
      </c>
      <c r="C242" s="11"/>
    </row>
    <row r="243" ht="18" customHeight="1" spans="1:3">
      <c r="A243" s="20" t="s">
        <v>161</v>
      </c>
      <c r="B243" s="15">
        <v>1905.36</v>
      </c>
      <c r="C243" s="11"/>
    </row>
    <row r="244" ht="18" customHeight="1" spans="1:3">
      <c r="A244" s="20" t="s">
        <v>161</v>
      </c>
      <c r="B244" s="15">
        <v>611</v>
      </c>
      <c r="C244" s="11"/>
    </row>
    <row r="245" ht="18" customHeight="1" spans="1:3">
      <c r="A245" s="20" t="s">
        <v>162</v>
      </c>
      <c r="B245" s="15">
        <v>127</v>
      </c>
      <c r="C245" s="11"/>
    </row>
    <row r="246" ht="18" customHeight="1" spans="1:3">
      <c r="A246" s="11" t="s">
        <v>163</v>
      </c>
      <c r="B246" s="10">
        <f>SUM(B247:B254)</f>
        <v>2229</v>
      </c>
      <c r="C246" s="11"/>
    </row>
    <row r="247" ht="18" customHeight="1" spans="1:3">
      <c r="A247" s="20" t="s">
        <v>164</v>
      </c>
      <c r="B247" s="15">
        <v>55</v>
      </c>
      <c r="C247" s="11"/>
    </row>
    <row r="248" ht="18" customHeight="1" spans="1:3">
      <c r="A248" s="20" t="s">
        <v>165</v>
      </c>
      <c r="B248" s="15">
        <v>308</v>
      </c>
      <c r="C248" s="11"/>
    </row>
    <row r="249" ht="18" customHeight="1" spans="1:3">
      <c r="A249" s="20" t="s">
        <v>166</v>
      </c>
      <c r="B249" s="15">
        <v>154</v>
      </c>
      <c r="C249" s="11"/>
    </row>
    <row r="250" ht="18" customHeight="1" spans="1:3">
      <c r="A250" s="20" t="s">
        <v>167</v>
      </c>
      <c r="B250" s="15">
        <v>106</v>
      </c>
      <c r="C250" s="11"/>
    </row>
    <row r="251" ht="18" customHeight="1" spans="1:3">
      <c r="A251" s="20" t="s">
        <v>166</v>
      </c>
      <c r="B251" s="15">
        <v>249</v>
      </c>
      <c r="C251" s="11"/>
    </row>
    <row r="252" ht="18" customHeight="1" spans="1:3">
      <c r="A252" s="20" t="s">
        <v>168</v>
      </c>
      <c r="B252" s="15">
        <v>60</v>
      </c>
      <c r="C252" s="11"/>
    </row>
    <row r="253" ht="18" customHeight="1" spans="1:3">
      <c r="A253" s="20" t="s">
        <v>169</v>
      </c>
      <c r="B253" s="15">
        <v>167</v>
      </c>
      <c r="C253" s="11"/>
    </row>
    <row r="254" ht="18" customHeight="1" spans="1:3">
      <c r="A254" s="20" t="s">
        <v>170</v>
      </c>
      <c r="B254" s="15">
        <v>1130</v>
      </c>
      <c r="C254" s="11"/>
    </row>
    <row r="255" ht="18" customHeight="1" spans="1:3">
      <c r="A255" s="19" t="s">
        <v>171</v>
      </c>
      <c r="B255" s="10">
        <v>295</v>
      </c>
      <c r="C255" s="11"/>
    </row>
    <row r="256" ht="18" customHeight="1" spans="1:3">
      <c r="A256" s="20" t="s">
        <v>172</v>
      </c>
      <c r="B256" s="15">
        <v>295</v>
      </c>
      <c r="C256" s="11"/>
    </row>
  </sheetData>
  <mergeCells count="1">
    <mergeCell ref="A1:C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2024-04-08T09:34:00Z</dcterms:created>
  <dcterms:modified xsi:type="dcterms:W3CDTF">2025-03-26T01:14:33Z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