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599" firstSheet="20" activeTab="24"/>
  </bookViews>
  <sheets>
    <sheet name="封面" sheetId="124" r:id="rId1"/>
    <sheet name="目录" sheetId="125" r:id="rId2"/>
    <sheet name="一般公共预算-封面" sheetId="139" r:id="rId3"/>
    <sheet name="1、收入总表" sheetId="17" r:id="rId4"/>
    <sheet name="2、永济市市本级2024年公共财政收入预算" sheetId="18" r:id="rId5"/>
    <sheet name="3、支出总表" sheetId="19" r:id="rId6"/>
    <sheet name="4、永济市市本级2024年公共财政支出预算" sheetId="20" r:id="rId7"/>
    <sheet name="5、永济市市本级二○二四年一般公共预算支出明细表" sheetId="122" r:id="rId8"/>
    <sheet name="6、永济市市本级2024年公共财政支出预算分经济科目" sheetId="50" r:id="rId9"/>
    <sheet name="7、永济市市本级2024年公共财政基本支出分经济科目明细表" sheetId="51" r:id="rId10"/>
    <sheet name="8、永济市市本级一般公共预算税收返还和转移支付表" sheetId="131" r:id="rId11"/>
    <sheet name="9、永济市市本级一般公共预算税收返还和转移支付表明细" sheetId="130" r:id="rId12"/>
    <sheet name="政府性基金-封面 " sheetId="140" r:id="rId13"/>
    <sheet name="10、永济市市本级2024年政府性基金收入预算" sheetId="26" r:id="rId14"/>
    <sheet name="11、永济市市本级2024年政府性基金支出预算" sheetId="27" r:id="rId15"/>
    <sheet name="12、永济市市本级2024年政府性基金预算支出明细表" sheetId="54" r:id="rId16"/>
    <sheet name="13、政府性基金转移支付表" sheetId="56" r:id="rId17"/>
    <sheet name="国有资本经营-封面 " sheetId="141" r:id="rId18"/>
    <sheet name="14、国有资本收入" sheetId="31" r:id="rId19"/>
    <sheet name="15、国有资本支出" sheetId="32" r:id="rId20"/>
    <sheet name="16、国资转移支付预算表" sheetId="47" r:id="rId21"/>
    <sheet name="社保基金-封面 " sheetId="142" r:id="rId22"/>
    <sheet name="17、2023年社保基金收支情况表" sheetId="127" r:id="rId23"/>
    <sheet name="18、2024年社保基金预算收支情况" sheetId="128" r:id="rId24"/>
    <sheet name="政府债务-封面" sheetId="132" r:id="rId25"/>
    <sheet name="19、2023年度永济市地方政府债务限额" sheetId="133" r:id="rId26"/>
    <sheet name="20、2023年度永济市地方政府债务余额" sheetId="134" r:id="rId27"/>
    <sheet name="21、2023年永济市地方政府债券还本付息情况" sheetId="135" r:id="rId28"/>
    <sheet name="22、2024年永济市地方政府债券发行情况" sheetId="136" r:id="rId29"/>
    <sheet name="23、2024年度地方政府债券还本付息预算表" sheetId="137" r:id="rId30"/>
    <sheet name="24、2024年永济市地方政府债券资金使用安排预算表" sheetId="138" r:id="rId31"/>
  </sheets>
  <definedNames>
    <definedName name="_xlnm.Print_Titles" localSheetId="3">'1、收入总表'!$1:$3</definedName>
    <definedName name="_xlnm.Print_Titles" localSheetId="5">'3、支出总表'!$1:$3</definedName>
    <definedName name="_xlnm.Print_Titles" localSheetId="6">'4、永济市市本级2024年公共财政支出预算'!$1:$4</definedName>
    <definedName name="_xlnm.Print_Titles" localSheetId="9">'7、永济市市本级2024年公共财政基本支出分经济科目明细表'!$1:$3</definedName>
    <definedName name="_xlnm.Print_Titles" localSheetId="13">'10、永济市市本级2024年政府性基金收入预算'!$1:$3</definedName>
    <definedName name="_xlnm.Print_Titles" localSheetId="14">'11、永济市市本级2024年政府性基金支出预算'!$1:$3</definedName>
    <definedName name="_xlnm.Print_Titles" localSheetId="15">'12、永济市市本级2024年政府性基金预算支出明细表'!$1:$3</definedName>
    <definedName name="_xlnm.Print_Titles" localSheetId="16">'13、政府性基金转移支付表'!$1:$3</definedName>
    <definedName name="_xlnm.Print_Titles" localSheetId="18">'14、国有资本收入'!$1:$3</definedName>
    <definedName name="_xlnm.Print_Titles" localSheetId="19">'15、国有资本支出'!$1:$3</definedName>
    <definedName name="_xlnm.Print_Titles" localSheetId="7">'5、永济市市本级二○二四年一般公共预算支出明细表'!$1:$3</definedName>
    <definedName name="_xlnm.Print_Titles" localSheetId="4">'2、永济市市本级2024年公共财政收入预算'!$1:$3</definedName>
    <definedName name="_xlnm._FilterDatabase" localSheetId="3" hidden="1">'1、收入总表'!$A$1:$C$59</definedName>
    <definedName name="_xlnm._FilterDatabase" localSheetId="5" hidden="1">'3、支出总表'!$A$1:$C$86</definedName>
    <definedName name="_xlnm._FilterDatabase" localSheetId="7" hidden="1">'5、永济市市本级二○二四年一般公共预算支出明细表'!$A$4:$F$399</definedName>
    <definedName name="_xlnm._FilterDatabase" localSheetId="15" hidden="1">'12、永济市市本级2024年政府性基金预算支出明细表'!$A$4:$F$4</definedName>
  </definedNames>
  <calcPr calcId="144525"/>
</workbook>
</file>

<file path=xl/sharedStrings.xml><?xml version="1.0" encoding="utf-8"?>
<sst xmlns="http://schemas.openxmlformats.org/spreadsheetml/2006/main" count="1638" uniqueCount="1248">
  <si>
    <t>二○二三年永济市市本级预算执行情况</t>
  </si>
  <si>
    <t>二○二四年永济市市本级预算</t>
  </si>
  <si>
    <t>永济市财政局编制</t>
  </si>
  <si>
    <t>目        录</t>
  </si>
  <si>
    <t>表一、永济市市本级二○二四年一般公共预算收入总表</t>
  </si>
  <si>
    <t>表二、永济市市本级二○二四年一般公共预算收入</t>
  </si>
  <si>
    <t>表三、永济市市本级二○二四年一般公共预算支出总表</t>
  </si>
  <si>
    <t>表四、永济市市本级二○二四年一般公共预算支出</t>
  </si>
  <si>
    <t>表五、永济市市本级二○二四年一般公共预算支出明细表</t>
  </si>
  <si>
    <t>表六、永济市市本级二○二四年一般公共预算支出分经济科目表</t>
  </si>
  <si>
    <t>表七、永济市市本级二○二四年一般公共预算基本支出分经济科目表</t>
  </si>
  <si>
    <t>表八、永济市市本级二○二四年一般公共预算税收返还和转移支付表</t>
  </si>
  <si>
    <t>表九、永济市市本级二○二四年一般公共预算税收返还和转移支付明细表</t>
  </si>
  <si>
    <t>表十、永济市市本级二○二四年政府性基金预算收入表</t>
  </si>
  <si>
    <t>表十一、永济市市本级二○二四年政府性基金预算支出表</t>
  </si>
  <si>
    <t>表十二、永济市市本级二○二四年政府性基金预算支出明细表</t>
  </si>
  <si>
    <t>表十三、永济市市本级二○二四年政府性基金转移支付预算表</t>
  </si>
  <si>
    <t>表十四、永济市市本级二○二四年国有资本经营预算收入表</t>
  </si>
  <si>
    <t>表十五、永济市市本级二○二四年国有资本经营预算支出表</t>
  </si>
  <si>
    <t>表十六、永济市市本级二○二四年省对市县国有资本经营预算转移支付预算表</t>
  </si>
  <si>
    <t>表十七、永济市市本级二○二三年社会保险基金收支情况表</t>
  </si>
  <si>
    <t>表十八、永济市市本级二○二四年社会保险基金收支情况表</t>
  </si>
  <si>
    <t>表十九、永济市二○二三年地方政府债务限额</t>
  </si>
  <si>
    <t>表二十、永济市二○二三年地方政府债务余额</t>
  </si>
  <si>
    <t>表二十一、永济市二○二三年地方政府债券还本付息情况</t>
  </si>
  <si>
    <t>表二十二、永济市二〇二四年永济市地方政府债券发行情况</t>
  </si>
  <si>
    <t>表二十三、永济市二〇二四年地方政府债券还本付息预算表</t>
  </si>
  <si>
    <t>表二十四、永济市二〇二四年地方政府债券资金使用安排预算表</t>
  </si>
  <si>
    <t xml:space="preserve">注：由于四舍五入原因，部分附表中分项合计与合计数存在尾差。    
</t>
  </si>
  <si>
    <t>永济市2024年政府预算公开情况表-一般公共预算部分</t>
  </si>
  <si>
    <t>永济市市本级二○二四年一般公共预算收入总表</t>
  </si>
  <si>
    <t>表一</t>
  </si>
  <si>
    <t>单位：万元</t>
  </si>
  <si>
    <t>收入</t>
  </si>
  <si>
    <t>2024年预算数</t>
  </si>
  <si>
    <t>备注</t>
  </si>
  <si>
    <t>一般公共预算总收入</t>
  </si>
  <si>
    <t>一、一般公共预算收入</t>
  </si>
  <si>
    <t>二、地方政府一般债务收入</t>
  </si>
  <si>
    <t>三、转移性收入</t>
  </si>
  <si>
    <t xml:space="preserve">  1、返还性收入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</si>
  <si>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</si>
  <si>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</si>
  <si>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</si>
  <si>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</si>
  <si>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</si>
  <si>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2、一般性转移支付收入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</si>
  <si>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</si>
  <si>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</si>
  <si>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</si>
  <si>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</si>
  <si>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产粮（油）大县奖励资金收入</t>
  </si>
  <si>
    <t xml:space="preserve">    重点生态功能区转移支付收入</t>
  </si>
  <si>
    <t xml:space="preserve">    固定数额补助收入</t>
  </si>
  <si>
    <t xml:space="preserve">    革命老区转移支付收入</t>
  </si>
  <si>
    <t xml:space="preserve">    巩固脱贫攻坚成果衔接乡村振兴转移支付收入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</si>
  <si>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</si>
  <si>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</si>
  <si>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</si>
  <si>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</si>
  <si>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</si>
  <si>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</si>
  <si>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</si>
  <si>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</si>
  <si>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</si>
  <si>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</si>
  <si>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住房保障共同财政事权转移支付收入</t>
  </si>
  <si>
    <t xml:space="preserve">    粮油物资储备共同财政事权转移支付收入</t>
  </si>
  <si>
    <t xml:space="preserve">    其他一般性转移支付收入</t>
  </si>
  <si>
    <t xml:space="preserve">  3、专项转移支付收入</t>
  </si>
  <si>
    <t xml:space="preserve">    一般公共服务</t>
  </si>
  <si>
    <t xml:space="preserve">    国防</t>
  </si>
  <si>
    <t xml:space="preserve">    公共安全</t>
  </si>
  <si>
    <t xml:space="preserve">    文化旅游体育与传媒</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</si>
  <si>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</si>
  <si>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</si>
  <si>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</si>
  <si>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</si>
  <si>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</si>
  <si>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</si>
  <si>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</si>
  <si>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自然资源海洋气象等</t>
  </si>
  <si>
    <t xml:space="preserve">    粮油物资储备</t>
  </si>
  <si>
    <t xml:space="preserve">    灾害防治及应急管理</t>
  </si>
  <si>
    <t xml:space="preserve">  4、上解收入</t>
  </si>
  <si>
    <t xml:space="preserve">    体制上解收入</t>
  </si>
  <si>
    <t xml:space="preserve">    专项上解收入</t>
  </si>
  <si>
    <t xml:space="preserve">  5、预计上年结转收入</t>
  </si>
  <si>
    <t xml:space="preserve">  6、调入资金</t>
  </si>
  <si>
    <t xml:space="preserve">    从国有资本经营预算调入一般公共预算</t>
  </si>
  <si>
    <t xml:space="preserve">    从其他资金调入一般公共预算</t>
  </si>
  <si>
    <t xml:space="preserve">  7、动用预算稳定调节基金</t>
  </si>
  <si>
    <t>永济市市本级二○二四年一般公共预算收入</t>
  </si>
  <si>
    <t xml:space="preserve">  表二</t>
  </si>
  <si>
    <t>收  入  项  目</t>
  </si>
  <si>
    <t>2023年
完成数</t>
  </si>
  <si>
    <t>2024年
预算数</t>
  </si>
  <si>
    <t>为2023年
完成数%</t>
  </si>
  <si>
    <t>备        注</t>
  </si>
  <si>
    <t>一般公共预算收入合计</t>
  </si>
  <si>
    <t>税收收入</t>
  </si>
  <si>
    <t xml:space="preserve">  一、增值税</t>
  </si>
  <si>
    <t xml:space="preserve">  二、企业所得税</t>
  </si>
  <si>
    <t xml:space="preserve">  三、个人所得税</t>
  </si>
  <si>
    <t xml:space="preserve">  四、资源税</t>
  </si>
  <si>
    <t xml:space="preserve">  五、城市维护建设税</t>
  </si>
  <si>
    <t xml:space="preserve">  六、房产税</t>
  </si>
  <si>
    <t xml:space="preserve">  七、印花税</t>
  </si>
  <si>
    <t xml:space="preserve">  八、城镇土地使用税</t>
  </si>
  <si>
    <t xml:space="preserve">  九、土地增值税</t>
  </si>
  <si>
    <t xml:space="preserve">  十、车船税</t>
  </si>
  <si>
    <t xml:space="preserve">  十一、耕地占用税</t>
  </si>
  <si>
    <t xml:space="preserve">  十二、契税</t>
  </si>
  <si>
    <t xml:space="preserve">  十三、环境保护税</t>
  </si>
  <si>
    <t xml:space="preserve">  十四、其他税收收入</t>
  </si>
  <si>
    <t>非税收入</t>
  </si>
  <si>
    <t xml:space="preserve">  十五、专项收入</t>
  </si>
  <si>
    <t xml:space="preserve">     其中:教育费附加收入</t>
  </si>
  <si>
    <t xml:space="preserve">          地方教育附加收入</t>
  </si>
  <si>
    <t xml:space="preserve">          残疾人就业保障金收入</t>
  </si>
  <si>
    <t xml:space="preserve">          广告收入</t>
  </si>
  <si>
    <t xml:space="preserve">  十六、行政事业性收费收入</t>
  </si>
  <si>
    <t xml:space="preserve">  十七、罚没收入</t>
  </si>
  <si>
    <t xml:space="preserve">  十八、国有资源（资产）有偿使用收入</t>
  </si>
  <si>
    <t xml:space="preserve">  十九、政府性住房基金收入</t>
  </si>
  <si>
    <t xml:space="preserve">  二十、捐赠收入</t>
  </si>
  <si>
    <t xml:space="preserve">  二十一、其他收入</t>
  </si>
  <si>
    <t>永济市市本级二○二四年一般公共预算支出总表</t>
  </si>
  <si>
    <t>表三</t>
  </si>
  <si>
    <t>支出项目</t>
  </si>
  <si>
    <t>一般公共预算总支出</t>
  </si>
  <si>
    <t>一、市本级一般公共预算支出</t>
  </si>
  <si>
    <t xml:space="preserve">   一般公共服务支出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</si>
  <si>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</si>
  <si>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</si>
  <si>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</si>
  <si>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</si>
  <si>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</si>
  <si>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</si>
  <si>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</si>
  <si>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</si>
  <si>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</si>
  <si>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</si>
  <si>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</si>
  <si>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</si>
  <si>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</si>
  <si>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</si>
  <si>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</si>
  <si>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</si>
  <si>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</si>
  <si>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</si>
  <si>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   </t>
  </si>
  <si>
    <t xml:space="preserve">   预备费</t>
  </si>
  <si>
    <t xml:space="preserve">   债务付息支出</t>
  </si>
  <si>
    <t xml:space="preserve">   债务发行费用支出</t>
  </si>
  <si>
    <t xml:space="preserve">   其他支出</t>
  </si>
  <si>
    <t>二、转移性支出</t>
  </si>
  <si>
    <t xml:space="preserve">  1、返还性支出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</si>
  <si>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</si>
  <si>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</si>
  <si>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</si>
  <si>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</si>
  <si>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</si>
  <si>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2、一般性转移支付</t>
  </si>
  <si>
    <t xml:space="preserve">    体制补助转移支付支出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</si>
  <si>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</si>
  <si>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</si>
  <si>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</si>
  <si>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</si>
  <si>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产粮(油)大县奖励资金支出</t>
  </si>
  <si>
    <t xml:space="preserve">    重点生态功能区转移支付支出</t>
  </si>
  <si>
    <t xml:space="preserve">    固定数额补助支出</t>
  </si>
  <si>
    <t xml:space="preserve">    革命老区转移支付支出</t>
  </si>
  <si>
    <t xml:space="preserve">    巩固脱贫攻坚成果衔接乡村振兴转移支付支出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</si>
  <si>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</si>
  <si>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</si>
  <si>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</si>
  <si>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</si>
  <si>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</si>
  <si>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</si>
  <si>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</si>
  <si>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农林水共同财政事权转移支付支出</t>
  </si>
  <si>
    <t xml:space="preserve">    交通运输共同财政事权转移支付支出</t>
  </si>
  <si>
    <t xml:space="preserve">    住房保障共同财政事权转移支付支出</t>
  </si>
  <si>
    <t xml:space="preserve">    化解债务引导资金转移支付支出</t>
  </si>
  <si>
    <t xml:space="preserve">    其他一般性转移支付支出</t>
  </si>
  <si>
    <t xml:space="preserve">  3、 专项转移支付</t>
  </si>
  <si>
    <t xml:space="preserve">    科学技术</t>
  </si>
  <si>
    <t xml:space="preserve">    社会保障和就业</t>
  </si>
  <si>
    <t xml:space="preserve">    住房保障</t>
  </si>
  <si>
    <t xml:space="preserve">    其他支出</t>
  </si>
  <si>
    <t xml:space="preserve">  4、上解支出</t>
  </si>
  <si>
    <t xml:space="preserve">    体制上解支出</t>
  </si>
  <si>
    <t xml:space="preserve">    专项上解支出</t>
  </si>
  <si>
    <t xml:space="preserve">  5、调出资金</t>
  </si>
  <si>
    <t xml:space="preserve">  6、债务转贷支出</t>
  </si>
  <si>
    <t xml:space="preserve">    地方政府一般债券转贷支出</t>
  </si>
  <si>
    <t>三、债务还本支出</t>
  </si>
  <si>
    <t xml:space="preserve">   地方政府债务还本支出</t>
  </si>
  <si>
    <t>永济市市本级二○二四年一般公共预算支出</t>
  </si>
  <si>
    <t xml:space="preserve">  表四</t>
  </si>
  <si>
    <t>2023年预算数</t>
  </si>
  <si>
    <t>2024年预算数同口径为2023年预算数%</t>
  </si>
  <si>
    <t>合计</t>
  </si>
  <si>
    <t>当年地方财力安排数</t>
  </si>
  <si>
    <t>地方政府一般债券安排数</t>
  </si>
  <si>
    <t>预计上年结转安排数</t>
  </si>
  <si>
    <t>一般公共预算支出合计</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</si>
  <si>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</si>
  <si>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</si>
  <si>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</si>
  <si>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</si>
  <si>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</si>
  <si>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</si>
  <si>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</si>
  <si>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</si>
  <si>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</si>
  <si>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</si>
  <si>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</si>
  <si>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</si>
  <si>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</si>
  <si>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</si>
  <si>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</si>
  <si>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</si>
  <si>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</si>
  <si>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</si>
  <si>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</si>
  <si>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</si>
  <si>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二十一、预备费</t>
  </si>
  <si>
    <t>二十二、债务付息支出</t>
  </si>
  <si>
    <t>二十三、债务发行费用支出</t>
  </si>
  <si>
    <t>二十四、其他支出</t>
  </si>
  <si>
    <t>永济市市本级二○二四年一般公共预算支出明细表</t>
  </si>
  <si>
    <t xml:space="preserve">  表五</t>
  </si>
  <si>
    <t>支  出  项  目</t>
  </si>
  <si>
    <t>其中：当年地方财力安排数</t>
  </si>
  <si>
    <t>预计上年结转
安排数</t>
  </si>
  <si>
    <t>一、一般公共服务</t>
  </si>
  <si>
    <t>主要是在职人员各类保险及住房公积金按要求调整到社会保障等相关科目</t>
  </si>
  <si>
    <t xml:space="preserve">    人大事务</t>
  </si>
  <si>
    <t xml:space="preserve">      行政运行</t>
  </si>
  <si>
    <t xml:space="preserve">      一般行政管理事务</t>
  </si>
  <si>
    <t>主要是智慧人大建设经费及省基层立法联系点建设经费</t>
  </si>
  <si>
    <t xml:space="preserve">     事业运行</t>
  </si>
  <si>
    <t xml:space="preserve">    政协事务</t>
  </si>
  <si>
    <t xml:space="preserve">      事业运行</t>
  </si>
  <si>
    <t xml:space="preserve">    政府办公厅(室)及相关机构事务</t>
  </si>
  <si>
    <t xml:space="preserve">      专项业务及机关事务管理</t>
  </si>
  <si>
    <t xml:space="preserve">      政务公开审批</t>
  </si>
  <si>
    <t xml:space="preserve">    发展与改革事务</t>
  </si>
  <si>
    <t xml:space="preserve">      其他发展与改革事务支出</t>
  </si>
  <si>
    <t xml:space="preserve">    统计信息事务</t>
  </si>
  <si>
    <t xml:space="preserve">      专项普查活动</t>
  </si>
  <si>
    <t xml:space="preserve">    财政事务</t>
  </si>
  <si>
    <t xml:space="preserve">      预算改革业务</t>
  </si>
  <si>
    <t xml:space="preserve">      财政国库业务</t>
  </si>
  <si>
    <t xml:space="preserve">      信息化建设</t>
  </si>
  <si>
    <t xml:space="preserve">      财政委托业务支出</t>
  </si>
  <si>
    <t xml:space="preserve">      其他财政事务支出</t>
  </si>
  <si>
    <t>主要是政府公物仓维修改造费用及运行费</t>
  </si>
  <si>
    <t xml:space="preserve">    税收事务</t>
  </si>
  <si>
    <t xml:space="preserve">    审计事务</t>
  </si>
  <si>
    <t xml:space="preserve">    纪检监察事务</t>
  </si>
  <si>
    <t xml:space="preserve">    商贸事务</t>
  </si>
  <si>
    <t xml:space="preserve">      招商引资</t>
  </si>
  <si>
    <t xml:space="preserve">      其他商贸事务支出</t>
  </si>
  <si>
    <t xml:space="preserve">    档案事务</t>
  </si>
  <si>
    <t xml:space="preserve">      档案馆</t>
  </si>
  <si>
    <t xml:space="preserve">    群众团体事务</t>
  </si>
  <si>
    <t>上级专项资金减少</t>
  </si>
  <si>
    <t xml:space="preserve">    党委办公厅（室）及相关机构事务</t>
  </si>
  <si>
    <t xml:space="preserve">      专项业务</t>
  </si>
  <si>
    <t xml:space="preserve">    组织事务</t>
  </si>
  <si>
    <t xml:space="preserve">      其他组织事务支出</t>
  </si>
  <si>
    <t xml:space="preserve">    宣传事务</t>
  </si>
  <si>
    <t xml:space="preserve">    统战事务</t>
  </si>
  <si>
    <t xml:space="preserve">      宗教事务</t>
  </si>
  <si>
    <t xml:space="preserve">    市场监督管理事务</t>
  </si>
  <si>
    <t xml:space="preserve">      市场秩序执法</t>
  </si>
  <si>
    <t>主要是“个转企”补助奖励资金</t>
  </si>
  <si>
    <t xml:space="preserve">      质量基础</t>
  </si>
  <si>
    <t xml:space="preserve">      食品安全监管</t>
  </si>
  <si>
    <t xml:space="preserve">    信访事务</t>
  </si>
  <si>
    <t xml:space="preserve">      信访业务</t>
  </si>
  <si>
    <t xml:space="preserve">      其他信访事务支出</t>
  </si>
  <si>
    <t xml:space="preserve">    其他一般公共服务支出</t>
  </si>
  <si>
    <t xml:space="preserve">      其他一般公共服务支出</t>
  </si>
  <si>
    <t>主要是智慧城市运维费及智慧城市等保测评费用</t>
  </si>
  <si>
    <t xml:space="preserve">    国防动员</t>
  </si>
  <si>
    <t xml:space="preserve">      兵役征集</t>
  </si>
  <si>
    <t xml:space="preserve">      民兵</t>
  </si>
  <si>
    <t xml:space="preserve">      其他国防动员支出</t>
  </si>
  <si>
    <t xml:space="preserve">    公安</t>
  </si>
  <si>
    <t>主要是辅警经费增加</t>
  </si>
  <si>
    <t xml:space="preserve">      执法办案</t>
  </si>
  <si>
    <t xml:space="preserve">    司法</t>
  </si>
  <si>
    <t>上级专项资金增加</t>
  </si>
  <si>
    <t xml:space="preserve">      律师管理</t>
  </si>
  <si>
    <t xml:space="preserve">      公共法律服务</t>
  </si>
  <si>
    <t xml:space="preserve">    其他公共安全支出</t>
  </si>
  <si>
    <t xml:space="preserve">      国家司法救助支出</t>
  </si>
  <si>
    <t xml:space="preserve">      其他公共安全支出</t>
  </si>
  <si>
    <t>主要是上年安排一般债劵项目资金</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</si>
  <si>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</si>
  <si>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</si>
  <si>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</si>
  <si>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</si>
  <si>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</si>
  <si>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</si>
  <si>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</si>
  <si>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</si>
  <si>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</si>
  <si>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</si>
  <si>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成人教育</t>
  </si>
  <si>
    <t>上年结转资金减少</t>
  </si>
  <si>
    <t xml:space="preserve">      其他成人教育支出</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</si>
  <si>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</si>
  <si>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</si>
  <si>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</si>
  <si>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</si>
  <si>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</si>
  <si>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</si>
  <si>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</si>
  <si>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t>
  </si>
  <si>
    <t xml:space="preserve">    科学技术管理事务</t>
  </si>
  <si>
    <t xml:space="preserve">    技术研究与开发</t>
  </si>
  <si>
    <t xml:space="preserve">      其他技术研究与开发支出</t>
  </si>
  <si>
    <t xml:space="preserve">    科学技术普及</t>
  </si>
  <si>
    <t xml:space="preserve">      科普活动</t>
  </si>
  <si>
    <t xml:space="preserve">      其他科学技术普及支出</t>
  </si>
  <si>
    <t xml:space="preserve">    文化和旅游</t>
  </si>
  <si>
    <t xml:space="preserve">      图书馆</t>
  </si>
  <si>
    <t xml:space="preserve">      群众文化</t>
  </si>
  <si>
    <t xml:space="preserve">      文化和旅游市场管理</t>
  </si>
  <si>
    <t xml:space="preserve">      文化和旅游管理事务</t>
  </si>
  <si>
    <t xml:space="preserve">      其他文化和旅游支出</t>
  </si>
  <si>
    <t>上年结转资金增加</t>
  </si>
  <si>
    <t xml:space="preserve">    文物</t>
  </si>
  <si>
    <t xml:space="preserve">      文物保护</t>
  </si>
  <si>
    <t xml:space="preserve">      博物馆</t>
  </si>
  <si>
    <t xml:space="preserve">    体育</t>
  </si>
  <si>
    <t xml:space="preserve">      体育场馆</t>
  </si>
  <si>
    <t xml:space="preserve">    新闻出版电影</t>
  </si>
  <si>
    <t xml:space="preserve">      出版发行</t>
  </si>
  <si>
    <t xml:space="preserve">      其他新闻出版电影支出</t>
  </si>
  <si>
    <t xml:space="preserve">    广播电视</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</si>
  <si>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</si>
  <si>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</si>
  <si>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</si>
  <si>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</si>
  <si>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</si>
  <si>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</si>
  <si>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</si>
  <si>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</si>
  <si>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</si>
  <si>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社会保险业务管理事务</t>
  </si>
  <si>
    <t xml:space="preserve">      社会保险经办机构</t>
  </si>
  <si>
    <t xml:space="preserve">    民政管理事务</t>
  </si>
  <si>
    <t xml:space="preserve">      行政区划和地名管理</t>
  </si>
  <si>
    <t>主要是城区内街路标志牌设置经费</t>
  </si>
  <si>
    <t xml:space="preserve">      基层政权建设和社区治理</t>
  </si>
  <si>
    <t xml:space="preserve">      其他民政管理事务支出</t>
  </si>
  <si>
    <t xml:space="preserve">    行政事业单位养老支出</t>
  </si>
  <si>
    <t xml:space="preserve">      行政单位离退休</t>
  </si>
  <si>
    <t>按要求科目调整，主要是退休人员规范性津补贴</t>
  </si>
  <si>
    <t xml:space="preserve">      事业单位离退休</t>
  </si>
  <si>
    <t xml:space="preserve">      离退休人员管理机构</t>
  </si>
  <si>
    <t xml:space="preserve">      对机关事业单位基本养老保险基金的补助</t>
  </si>
  <si>
    <t>按要求科目调整，主要是在职人员的养老保险</t>
  </si>
  <si>
    <t xml:space="preserve">      其他行政事业单位养老支出</t>
  </si>
  <si>
    <t xml:space="preserve">    就业补助</t>
  </si>
  <si>
    <t xml:space="preserve">      其他就业补助支出</t>
  </si>
  <si>
    <t xml:space="preserve">    抚恤</t>
  </si>
  <si>
    <t xml:space="preserve">      死亡抚恤</t>
  </si>
  <si>
    <t xml:space="preserve">      伤残抚恤</t>
  </si>
  <si>
    <t xml:space="preserve">      义务兵优待</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</si>
  <si>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</si>
  <si>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</si>
  <si>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</si>
  <si>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</si>
  <si>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</si>
  <si>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</si>
  <si>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</si>
  <si>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</si>
  <si>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</si>
  <si>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</si>
  <si>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</si>
  <si>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</si>
  <si>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</si>
  <si>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新增80周岁以上老年人高龄津贴</t>
  </si>
  <si>
    <t xml:space="preserve">    残疾人事业</t>
  </si>
  <si>
    <t xml:space="preserve">      残疾人康复</t>
  </si>
  <si>
    <t xml:space="preserve">      残疾人就业</t>
  </si>
  <si>
    <t xml:space="preserve">      残疾人生活和护理补贴</t>
  </si>
  <si>
    <t xml:space="preserve">      其他残疾人事业支出</t>
  </si>
  <si>
    <t xml:space="preserve">    红十字事业</t>
  </si>
  <si>
    <t xml:space="preserve">    最低生活保障</t>
  </si>
  <si>
    <t xml:space="preserve">      农村最低生活保障金支出</t>
  </si>
  <si>
    <t xml:space="preserve">    临时救助</t>
  </si>
  <si>
    <t>上年结转资金增加及新增送温暖献爱心捐款支出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</si>
  <si>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</si>
  <si>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</si>
  <si>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</si>
  <si>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</si>
  <si>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</si>
  <si>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</si>
  <si>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</si>
  <si>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财政对其他社会保险基金的补助</t>
  </si>
  <si>
    <t xml:space="preserve">      其他财政对社会保险基金的补助</t>
  </si>
  <si>
    <t xml:space="preserve">    退役军人管理事务</t>
  </si>
  <si>
    <t xml:space="preserve">      拥军优属</t>
  </si>
  <si>
    <t xml:space="preserve">    其他社会保障和就业支出</t>
  </si>
  <si>
    <t>主要是2022年以后新增企业退休人员取暖费增加</t>
  </si>
  <si>
    <t xml:space="preserve">    卫生健康管理事务</t>
  </si>
  <si>
    <t xml:space="preserve">      其他卫生健康管理事务支出</t>
  </si>
  <si>
    <t xml:space="preserve">    公立医院</t>
  </si>
  <si>
    <t xml:space="preserve">      综合医院</t>
  </si>
  <si>
    <t xml:space="preserve">      中医（民族）医院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</si>
  <si>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</si>
  <si>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</si>
  <si>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</si>
  <si>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</si>
  <si>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</si>
  <si>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</si>
  <si>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</si>
  <si>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</si>
  <si>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</si>
  <si>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</si>
  <si>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</si>
  <si>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</si>
  <si>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</si>
  <si>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</si>
  <si>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</si>
  <si>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</si>
  <si>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</si>
  <si>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</si>
  <si>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</si>
  <si>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</si>
  <si>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按要求科目调整，主要是在职人员医疗保险</t>
  </si>
  <si>
    <t xml:space="preserve">      行政单位医疗</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</si>
  <si>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</si>
  <si>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</si>
  <si>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</si>
  <si>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</si>
  <si>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</si>
  <si>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</si>
  <si>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</si>
  <si>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医疗保障经办事务</t>
  </si>
  <si>
    <t xml:space="preserve">    其他卫生健康支出</t>
  </si>
  <si>
    <t xml:space="preserve">    污染防治</t>
  </si>
  <si>
    <t>上年结转资金及污水处理运营费用增加</t>
  </si>
  <si>
    <t xml:space="preserve">      大气</t>
  </si>
  <si>
    <t xml:space="preserve">    自然生态保护</t>
  </si>
  <si>
    <t xml:space="preserve">      自然保护地</t>
  </si>
  <si>
    <t xml:space="preserve">    森林保护修复</t>
  </si>
  <si>
    <t xml:space="preserve">      社会保险补助</t>
  </si>
  <si>
    <t xml:space="preserve">    能源管理事务</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</si>
  <si>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</si>
  <si>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</si>
  <si>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</si>
  <si>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</si>
  <si>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</si>
  <si>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城乡社区公共设施</t>
  </si>
  <si>
    <t xml:space="preserve">      其他城乡社区公共设施支出</t>
  </si>
  <si>
    <t>主要是城市建设及新增一般债项目</t>
  </si>
  <si>
    <t xml:space="preserve">    城乡社区环境卫生</t>
  </si>
  <si>
    <t xml:space="preserve">    农业农村</t>
  </si>
  <si>
    <t xml:space="preserve">      病虫害控制</t>
  </si>
  <si>
    <t xml:space="preserve">      行业业务管理</t>
  </si>
  <si>
    <t xml:space="preserve">      农业生产发展</t>
  </si>
  <si>
    <t xml:space="preserve">      农村社会事业</t>
  </si>
  <si>
    <t xml:space="preserve">      农业生态资源保护</t>
  </si>
  <si>
    <t xml:space="preserve">      乡村道路建设</t>
  </si>
  <si>
    <t xml:space="preserve">      渔业发展</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</si>
  <si>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</si>
  <si>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</si>
  <si>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</si>
  <si>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</si>
  <si>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</si>
  <si>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</si>
  <si>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</si>
  <si>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</si>
  <si>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</si>
  <si>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</si>
  <si>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林业草原防灾减灾</t>
  </si>
  <si>
    <t>主要是创建国家森林城市及外来入侵物种普查工作经费</t>
  </si>
  <si>
    <t xml:space="preserve">      其他林业和草原支出</t>
  </si>
  <si>
    <t xml:space="preserve">    水利</t>
  </si>
  <si>
    <t xml:space="preserve">      水利行业业务管理</t>
  </si>
  <si>
    <t xml:space="preserve">      水利工程建设</t>
  </si>
  <si>
    <t xml:space="preserve">      水利工程运行与维护</t>
  </si>
  <si>
    <t>主要是重点项目县级配套资金</t>
  </si>
  <si>
    <t xml:space="preserve">      水土保持</t>
  </si>
  <si>
    <t>主要是上年结转资金及上级专项资金增加</t>
  </si>
  <si>
    <t xml:space="preserve">      水资源节约管理与保护</t>
  </si>
  <si>
    <t xml:space="preserve">      防汛</t>
  </si>
  <si>
    <t>主要是防汛应急抢险及水峪口沟道中段治理工程资金</t>
  </si>
  <si>
    <t xml:space="preserve">      农村人畜饮水</t>
  </si>
  <si>
    <t xml:space="preserve">      其他水利支出</t>
  </si>
  <si>
    <t xml:space="preserve">    巩固脱贫攻坚成果衔接乡村振兴</t>
  </si>
  <si>
    <t xml:space="preserve">      社会发展</t>
  </si>
  <si>
    <t xml:space="preserve">      其他巩固脱贫攻坚成果衔接乡村振兴支出</t>
  </si>
  <si>
    <t xml:space="preserve">    农村综合改革</t>
  </si>
  <si>
    <t xml:space="preserve">      对村级公益事业建设的补助</t>
  </si>
  <si>
    <t xml:space="preserve">      对村民委员会和村党支部的补助</t>
  </si>
  <si>
    <t xml:space="preserve">    普惠金融发展支出</t>
  </si>
  <si>
    <t xml:space="preserve">      农业保险保费补贴</t>
  </si>
  <si>
    <t xml:space="preserve">    公路水路运输</t>
  </si>
  <si>
    <t xml:space="preserve">      公路建设</t>
  </si>
  <si>
    <t xml:space="preserve">      公路养护</t>
  </si>
  <si>
    <t xml:space="preserve">      公路运输管理</t>
  </si>
  <si>
    <t xml:space="preserve">      其他公路水路运输支出</t>
  </si>
  <si>
    <t xml:space="preserve">    车辆购置税支出</t>
  </si>
  <si>
    <t xml:space="preserve">      车辆购置税用于农村公路建设支出</t>
  </si>
  <si>
    <t xml:space="preserve">    其他交通运输支出</t>
  </si>
  <si>
    <t xml:space="preserve">      公共交通运营补助</t>
  </si>
  <si>
    <t>主要是高科技成果宣传推广及服务平台费用</t>
  </si>
  <si>
    <t xml:space="preserve">    支持中小企业发展和管理支出</t>
  </si>
  <si>
    <t xml:space="preserve">      中小企业发展专项</t>
  </si>
  <si>
    <t xml:space="preserve">      其他支持中小企业发展和管理支出</t>
  </si>
  <si>
    <t xml:space="preserve">    商业流通事务</t>
  </si>
  <si>
    <t xml:space="preserve">      其他商业流通事务支出</t>
  </si>
  <si>
    <t xml:space="preserve">    其他商业服务业等支出</t>
  </si>
  <si>
    <t xml:space="preserve">      其他商业服务业等支出</t>
  </si>
  <si>
    <t xml:space="preserve">   金融部门行政支出</t>
  </si>
  <si>
    <t xml:space="preserve">    一般行政管理事务</t>
  </si>
  <si>
    <t>主要是银保监会工作经费</t>
  </si>
  <si>
    <t>十六、自然资源海洋气象等支出</t>
  </si>
  <si>
    <t xml:space="preserve">    自然资源事务</t>
  </si>
  <si>
    <t>主要是专项工作经费</t>
  </si>
  <si>
    <t xml:space="preserve">      自然资源规划及管理</t>
  </si>
  <si>
    <t xml:space="preserve">      其他自然资源事务支出</t>
  </si>
  <si>
    <t xml:space="preserve">    气象事务</t>
  </si>
  <si>
    <t xml:space="preserve">      气象事业机构</t>
  </si>
  <si>
    <t xml:space="preserve">      气象探测</t>
  </si>
  <si>
    <t>十七、住房保障支出</t>
  </si>
  <si>
    <t>按要求科目调整，主要是在职人员住房公积金及上级专项资金增加</t>
  </si>
  <si>
    <t xml:space="preserve">    保障性安居工程支出</t>
  </si>
  <si>
    <t xml:space="preserve">      农村危房改造</t>
  </si>
  <si>
    <t xml:space="preserve">      保障性住房租金补贴</t>
  </si>
  <si>
    <t xml:space="preserve">      老旧小区改造</t>
  </si>
  <si>
    <t>十八、粮油物资储备支出</t>
  </si>
  <si>
    <t xml:space="preserve">    粮油储备</t>
  </si>
  <si>
    <t xml:space="preserve">      储备粮油补贴</t>
  </si>
  <si>
    <t xml:space="preserve">    重要商品储备</t>
  </si>
  <si>
    <t xml:space="preserve">      应急物资储备</t>
  </si>
  <si>
    <t>十九、灾害防治及应急管理支出</t>
  </si>
  <si>
    <t xml:space="preserve">    应急管理事务</t>
  </si>
  <si>
    <t xml:space="preserve">      安全监管</t>
  </si>
  <si>
    <t xml:space="preserve">    消防救援事务</t>
  </si>
  <si>
    <t xml:space="preserve">      消防应急救援</t>
  </si>
  <si>
    <t>主要是专职消防员及消防专项经费</t>
  </si>
  <si>
    <t xml:space="preserve">    地震事务</t>
  </si>
  <si>
    <t xml:space="preserve">      地震事业机构</t>
  </si>
  <si>
    <t>二十、预备费</t>
  </si>
  <si>
    <t>二十一、其他支出</t>
  </si>
  <si>
    <t xml:space="preserve">    地方政府一般债务付息支出</t>
  </si>
  <si>
    <t xml:space="preserve">      地方政府一般债券付息支出</t>
  </si>
  <si>
    <t xml:space="preserve">    地方政府一般债务发行费用支出</t>
  </si>
  <si>
    <t>永济市市本级二○二四年一般公共预算支出分经济科目表</t>
  </si>
  <si>
    <t>表六</t>
  </si>
  <si>
    <t>经济科目名称</t>
  </si>
  <si>
    <t>2024年部门预算数</t>
  </si>
  <si>
    <t>中央提前下达一般转移支付留省级部分</t>
  </si>
  <si>
    <t>中央提前下达专项转移支付留省级部分</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</si>
  <si>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</si>
  <si>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</si>
  <si>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</si>
  <si>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</si>
  <si>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</si>
  <si>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</si>
  <si>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</si>
  <si>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</si>
  <si>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</si>
  <si>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</si>
  <si>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</si>
  <si>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十二、预备费及预留</t>
  </si>
  <si>
    <t>十三、其他支出</t>
  </si>
  <si>
    <t>永济市市本级二○二四年一般公共预算基本支出分经济科目</t>
  </si>
  <si>
    <t>表七</t>
  </si>
  <si>
    <t xml:space="preserve">  工资奖金津补贴</t>
  </si>
  <si>
    <t xml:space="preserve">  社会保障缴费</t>
  </si>
  <si>
    <t xml:space="preserve">  住房公积金</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</si>
  <si>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</si>
  <si>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</si>
  <si>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</si>
  <si>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</si>
  <si>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</si>
  <si>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</si>
  <si>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因公出国(境)费用</t>
  </si>
  <si>
    <t xml:space="preserve">  公务接待费</t>
  </si>
  <si>
    <t xml:space="preserve">  公务用车运行维护费</t>
  </si>
  <si>
    <t xml:space="preserve">  维修(护)费</t>
  </si>
  <si>
    <t xml:space="preserve">  其他商品和服务支出</t>
  </si>
  <si>
    <t xml:space="preserve">  房屋建筑物购建</t>
  </si>
  <si>
    <t xml:space="preserve">  基础设施建设</t>
  </si>
  <si>
    <t xml:space="preserve">  公务用车购置</t>
  </si>
  <si>
    <t xml:space="preserve">  设备购置</t>
  </si>
  <si>
    <t xml:space="preserve">  大型修缮</t>
  </si>
  <si>
    <t xml:space="preserve">  其他资本性支出</t>
  </si>
  <si>
    <t xml:space="preserve">  工资福利支出</t>
  </si>
  <si>
    <t xml:space="preserve">  商品和服务支出</t>
  </si>
  <si>
    <t xml:space="preserve">  资本性支出(一)</t>
  </si>
  <si>
    <t xml:space="preserve">  资本性支出(二)</t>
  </si>
  <si>
    <t xml:space="preserve">  费用补贴</t>
  </si>
  <si>
    <t xml:space="preserve">  其他对企业补助</t>
  </si>
  <si>
    <t>八、对个人和家庭的补助</t>
  </si>
  <si>
    <t xml:space="preserve">  社会福利和救助</t>
  </si>
  <si>
    <t xml:space="preserve">  助学金</t>
  </si>
  <si>
    <t xml:space="preserve">  个人农业生产补贴</t>
  </si>
  <si>
    <t xml:space="preserve">  离退休费</t>
  </si>
  <si>
    <t xml:space="preserve">  其他对个人和家庭补助</t>
  </si>
  <si>
    <t>九、对社会保障基金补助</t>
  </si>
  <si>
    <t xml:space="preserve">  对社会保险基金补助</t>
  </si>
  <si>
    <t>十、债务利息及费用支出</t>
  </si>
  <si>
    <t xml:space="preserve">  国内债务付息</t>
  </si>
  <si>
    <t xml:space="preserve">  国内债务发行费用</t>
  </si>
  <si>
    <t>十一、其他支出</t>
  </si>
  <si>
    <t xml:space="preserve">  对民间非营利组织和群众性自治组织补贴</t>
  </si>
  <si>
    <t xml:space="preserve">  其他支出</t>
  </si>
  <si>
    <t>永济市二〇二四年一般公共预算税收返还和转移支付表</t>
  </si>
  <si>
    <t>表八</t>
  </si>
  <si>
    <r>
      <rPr>
        <b/>
        <sz val="12"/>
        <rFont val="宋体"/>
        <charset val="134"/>
      </rPr>
      <t xml:space="preserve">项 </t>
    </r>
    <r>
      <rPr>
        <b/>
        <sz val="12"/>
        <rFont val="宋体"/>
        <charset val="134"/>
      </rPr>
      <t xml:space="preserve"> </t>
    </r>
    <r>
      <rPr>
        <b/>
        <sz val="12"/>
        <rFont val="宋体"/>
        <charset val="134"/>
      </rPr>
      <t>目</t>
    </r>
  </si>
  <si>
    <t>2023年执行数</t>
  </si>
  <si>
    <t xml:space="preserve">本级收入合计 </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</si>
  <si>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</si>
  <si>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</si>
  <si>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</si>
  <si>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</si>
  <si>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</si>
  <si>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</si>
  <si>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</si>
  <si>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</si>
  <si>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</si>
  <si>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</si>
  <si>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</si>
  <si>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</si>
  <si>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</si>
  <si>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</si>
  <si>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</si>
  <si>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</si>
  <si>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</si>
  <si>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</si>
  <si>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</si>
  <si>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</si>
  <si>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</si>
  <si>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</si>
  <si>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</si>
  <si>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</si>
  <si>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</si>
  <si>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</si>
  <si>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</si>
  <si>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</si>
  <si>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</si>
  <si>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</si>
  <si>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</si>
  <si>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</si>
  <si>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</si>
  <si>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</si>
  <si>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</si>
  <si>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</si>
  <si>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</si>
  <si>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</si>
  <si>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</si>
  <si>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</si>
  <si>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</si>
  <si>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</si>
  <si>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</si>
  <si>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</si>
  <si>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</si>
  <si>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</si>
  <si>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</si>
  <si>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</si>
  <si>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</si>
  <si>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</si>
  <si>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</si>
  <si>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</si>
  <si>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</si>
  <si>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</si>
  <si>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</si>
  <si>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</si>
  <si>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</si>
  <si>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</si>
  <si>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</si>
  <si>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</si>
  <si>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</si>
  <si>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</si>
  <si>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</si>
  <si>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</si>
  <si>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</si>
  <si>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永济市二〇二四年一般公共预算税收返还和转移支付明细表</t>
  </si>
  <si>
    <t>表九</t>
  </si>
  <si>
    <t>　一般公共预算</t>
  </si>
  <si>
    <t>返还性支出</t>
  </si>
  <si>
    <t>　所得税基数返还</t>
  </si>
  <si>
    <t>　成品油税费改革税收返还</t>
  </si>
  <si>
    <t>　增值税税收返还</t>
  </si>
  <si>
    <t>　消费税税收返还</t>
  </si>
  <si>
    <t>　增值税“五五分享”税收返还</t>
  </si>
  <si>
    <t>一般性转移支付</t>
  </si>
  <si>
    <t>1、均衡性转移支付支出</t>
  </si>
  <si>
    <t>　山西省财政厅关于提前下达2016年省对市县调整工资等一般性转移支付的通知</t>
  </si>
  <si>
    <t>　山西省财政厅关于提前下达2016年省对市县均衡性转移支付增量资金的通知</t>
  </si>
  <si>
    <t>　山西省财政厅关于提前下达2018年省对市县均衡性转移支付增量资金的通知</t>
  </si>
  <si>
    <t>　农业转移人口市民化奖励资金</t>
  </si>
  <si>
    <t>　调整工资政策均衡性转移支付</t>
  </si>
  <si>
    <t>　乡镇工作人员补贴</t>
  </si>
  <si>
    <t>　绿色发展转移支付</t>
  </si>
  <si>
    <t>　均衡性转移支付</t>
  </si>
  <si>
    <t>　社区事务转移支付</t>
  </si>
  <si>
    <t>　帮助县落实省出台的补贴政策资金</t>
  </si>
  <si>
    <t>2、县级基本财力保障机制奖补资金支出</t>
  </si>
  <si>
    <t>　县级基本财力保障机制奖补资金</t>
  </si>
  <si>
    <t>3、结算补助支出</t>
  </si>
  <si>
    <t>　选调生到村任职工作补助资金</t>
  </si>
  <si>
    <t>　博物馆、纪念馆免费开放专项(转移市县)</t>
  </si>
  <si>
    <t>　“三馆一站”免费开放补助资金省级配套资金</t>
  </si>
  <si>
    <t>　公共体育场馆向社会免费或低收费开放补助资金（中央）</t>
  </si>
  <si>
    <t>　税务经费下划市县</t>
  </si>
  <si>
    <t>4、产粮（油）大县奖励资金支出</t>
  </si>
  <si>
    <t>　产粮大县奖励资金</t>
  </si>
  <si>
    <t>5、重点生态功能区转移支付支出</t>
  </si>
  <si>
    <t>　重点生态功能区转移支付</t>
  </si>
  <si>
    <t>6、固定数额补助支出</t>
  </si>
  <si>
    <t>　国有企业职教幼教退休教师待遇补助资金</t>
  </si>
  <si>
    <t>　2016年中央对地方调整工资转移支付</t>
  </si>
  <si>
    <t>　企业事业预算划转补助</t>
  </si>
  <si>
    <t>　工商市县级下划基数</t>
  </si>
  <si>
    <t>　定额结算补助</t>
  </si>
  <si>
    <t>　农村教师绩效工资</t>
  </si>
  <si>
    <t>　质监市县级下划基数</t>
  </si>
  <si>
    <t>　2012年中央对地方年终一次性奖金转移支付</t>
  </si>
  <si>
    <t>　农村税费改革转移支付</t>
  </si>
  <si>
    <t>　中央成品油价格调整对渔业补助资金项目</t>
  </si>
  <si>
    <t>　中央对地方审计机关补助(下达市县)</t>
  </si>
  <si>
    <t>　农村公共卫生与基层医疗卫生事业单位绩效工资转移支付</t>
  </si>
  <si>
    <t>　企业军转干部生活困难补助经费(5120)</t>
  </si>
  <si>
    <t>7、巩固脱贫攻坚成果衔接乡村振兴转移支付支出</t>
  </si>
  <si>
    <t>　衔接推进乡村振兴补助资金</t>
  </si>
  <si>
    <t>8、公共安全共同财政事权转移支付支出</t>
  </si>
  <si>
    <t>　政法转移支付省级配套资金</t>
  </si>
  <si>
    <t>9、教育共同财政事权转移支付支出</t>
  </si>
  <si>
    <t>　义务教育薄弱环节改善与能力提升补助中央资金</t>
  </si>
  <si>
    <t>　特殊教育中央转移支付资金</t>
  </si>
  <si>
    <t>　现代职业教育质量提升计划中央资金（第一批）</t>
  </si>
  <si>
    <t>　支持学前教育发展中央资金</t>
  </si>
  <si>
    <t>　城乡义务教育公用经费补助经费</t>
  </si>
  <si>
    <t>　城乡义务教育综合奖补经费</t>
  </si>
  <si>
    <t>　学生资助补助经费（普通高中）省级经费</t>
  </si>
  <si>
    <t>　学生资助补助（中等职业教育）省级资金</t>
  </si>
  <si>
    <t>　现代职业教育质量提升计划中央资金</t>
  </si>
  <si>
    <t>　义务教育薄弱环节改善与能力提升补助省级资金</t>
  </si>
  <si>
    <t>　学生资助补助经费中央资金</t>
  </si>
  <si>
    <t>　城乡义务教育农村校舍安全保障长效机制补助经费</t>
  </si>
  <si>
    <t>　城乡义务教育家庭经济困难学生生活补助经费</t>
  </si>
  <si>
    <t>　学前教育建设与资助省级配套经费</t>
  </si>
  <si>
    <t>　学生资助补助（中等职业教育）中央转移支付资金</t>
  </si>
  <si>
    <t>10、科学技术共同财政事权转移支付支出</t>
  </si>
  <si>
    <t>　基层科普服务能力</t>
  </si>
  <si>
    <t>11、文化旅游体育与传媒共同财政事权转移支付支出</t>
  </si>
  <si>
    <t>　中央支持地方公共文化服务体系建设补助资金（广播电视）运维费</t>
  </si>
  <si>
    <t>　省级文物保护专项补助经费(转移市县)</t>
  </si>
  <si>
    <t>　国家文物保护专项资金（转移市县）</t>
  </si>
  <si>
    <t>　中央及省级公共文化服务体系建设资金（提前下达）</t>
  </si>
  <si>
    <t>　山西省群众文化惠民工程(四个一批市县部分)</t>
  </si>
  <si>
    <t>　新时代文明实践中心建设资金(地市)</t>
  </si>
  <si>
    <t>12、社会保障和就业共同财政事权转移支付支出</t>
  </si>
  <si>
    <t>　困难残疾人生活补贴和重度残疾人护理补贴</t>
  </si>
  <si>
    <t>　困难群众救助补助资金</t>
  </si>
  <si>
    <t>　优抚对象补助配套经费</t>
  </si>
  <si>
    <t>　残疾儿童康复救助</t>
  </si>
  <si>
    <t>　列市县-就业创业示范项目补助</t>
  </si>
  <si>
    <t>　军队转业干部行政经费</t>
  </si>
  <si>
    <t>　机关事业单位养老保险制度改革补助经费</t>
  </si>
  <si>
    <t>　退役安置补助经费（军休）</t>
  </si>
  <si>
    <t>　城乡居民补充养老保险省级补助</t>
  </si>
  <si>
    <t>　城乡居民基本养老保险补助资金</t>
  </si>
  <si>
    <t>　义务兵家庭优待金配套经费</t>
  </si>
  <si>
    <t>　安排工作退役士兵待分配期间管理教育经费</t>
  </si>
  <si>
    <t>　经济困难的失能老人护理补贴</t>
  </si>
  <si>
    <t>　列市县-劳动力调查、失业动态监测和调查失业率补助项目</t>
  </si>
  <si>
    <t>　残疾人托养服务</t>
  </si>
  <si>
    <t>　2024年度残疾人事业发展补助资金</t>
  </si>
  <si>
    <t>　自主就业退役一次性经济补助及职业教育和技能培训补助经费</t>
  </si>
  <si>
    <t>　就业补助资金</t>
  </si>
  <si>
    <t>　80岁以上老年人高龄补贴</t>
  </si>
  <si>
    <t>13、医疗卫生共同财政事权转移支付支出</t>
  </si>
  <si>
    <t>　中央财政医疗服务与保障能力提升（公立医院综合改革）</t>
  </si>
  <si>
    <t>　建高地兜网底提能力强医工程（补助市县）</t>
  </si>
  <si>
    <t>　城乡医疗救助资金</t>
  </si>
  <si>
    <t>　中央财政医疗服务与保障能力提升（卫生健康人才培养）</t>
  </si>
  <si>
    <t>　医疗服务与保障能力提升补助资金（医疗保障服务能力提升部分）</t>
  </si>
  <si>
    <t>　中央财政医疗服务与保障能力提升（中医药事业传承与发展）</t>
  </si>
  <si>
    <t>　中央财政基本药物制度补助</t>
  </si>
  <si>
    <t>　医养结合奖补项目(补助市县)</t>
  </si>
  <si>
    <t>　基本公共卫生服务补助配套经费(补助市县)</t>
  </si>
  <si>
    <t>　中央财政基本公共卫生服务补助（补助市县）</t>
  </si>
  <si>
    <t>　卫生健康能力提升(补助市县)</t>
  </si>
  <si>
    <t>　地方公共卫生(补助市县)</t>
  </si>
  <si>
    <t>　中央和省级优抚对象医疗保障经费</t>
  </si>
  <si>
    <t>　医疗卫生机构改革和发展建设(补助市县)</t>
  </si>
  <si>
    <t>　中央财政计划生育补助资金</t>
  </si>
  <si>
    <t>　支持计划生育工作专项补助经费(补助市县)</t>
  </si>
  <si>
    <t>　全科医生特设岗位计划</t>
  </si>
  <si>
    <t>14、节能环保共同财政事权转移支付支出</t>
  </si>
  <si>
    <t>　2024年中央财政林业草原生态保护恢复资金--森林资源管护支出</t>
  </si>
  <si>
    <t>　自然保护地及湿地保护</t>
  </si>
  <si>
    <t>　2024年中央财政林业草原生态保护恢复资金-国家级野生动植物保护补助</t>
  </si>
  <si>
    <t>15、农林水共同财政事权转移支付支出</t>
  </si>
  <si>
    <t>　省级农业综合行政执法能力提升行动</t>
  </si>
  <si>
    <t>　水旱灾害防御补助(下市县)</t>
  </si>
  <si>
    <t>　现代种业发展资金</t>
  </si>
  <si>
    <t>　中央财政高标准农田建设项目</t>
  </si>
  <si>
    <t>　水库维修养护项目（下市县）</t>
  </si>
  <si>
    <t>　水果生态高效生产示范基地创建项目</t>
  </si>
  <si>
    <t>　国有林场和种苗建设项目(种苗)</t>
  </si>
  <si>
    <t>　2024年中央财政林业草原改革发展资金-林业有害生物防治补助</t>
  </si>
  <si>
    <t>　2024年中央财政动物防疫补助经费</t>
  </si>
  <si>
    <t>　中央农业产业发展待明确</t>
  </si>
  <si>
    <t>　中央农业经营主体能力提升待明确</t>
  </si>
  <si>
    <t>　山洪灾害防治设施维修养护（下市县）</t>
  </si>
  <si>
    <t>　水资源管理与保护(下市县)</t>
  </si>
  <si>
    <t>　农机化产业发展项目</t>
  </si>
  <si>
    <t>　2024年中央财政林业草原改革发展资金-上一轮退耕还生态林抚育补助</t>
  </si>
  <si>
    <t>　病虫害防控项目</t>
  </si>
  <si>
    <t>　中药材提质增效项目</t>
  </si>
  <si>
    <t>　“三品一标”及“圳品”</t>
  </si>
  <si>
    <t>　新增恢复水浇地</t>
  </si>
  <si>
    <t>　地下水超采综合治理</t>
  </si>
  <si>
    <t>　山洪灾害防治（下市县）</t>
  </si>
  <si>
    <t>　农村改革</t>
  </si>
  <si>
    <t>　小麦一喷三防</t>
  </si>
  <si>
    <t>　国有林场和种苗建设</t>
  </si>
  <si>
    <t>　高素质农民培育</t>
  </si>
  <si>
    <t>　油料单产提升</t>
  </si>
  <si>
    <t>　水土流失综合治理</t>
  </si>
  <si>
    <t>　中央粮油生产保障待明确</t>
  </si>
  <si>
    <t>　森林资源提质及监测评价</t>
  </si>
  <si>
    <t>　中央耕地地力保护补贴</t>
  </si>
  <si>
    <t>　水资源管理项目</t>
  </si>
  <si>
    <t>　高标准农田建设</t>
  </si>
  <si>
    <t>　农机购置与应用补贴</t>
  </si>
  <si>
    <t>　农业外来入侵物种监测与防控项目</t>
  </si>
  <si>
    <t>　2024年中央财政林业草原改革发展资金-退耕还林延长期补助</t>
  </si>
  <si>
    <t>　农业保险保费补贴（省级资金）</t>
  </si>
  <si>
    <t>　助残帮扶项目</t>
  </si>
  <si>
    <t>　淤地坝建设和坡耕地水土流失综合治理工程配套</t>
  </si>
  <si>
    <t>　省级造林绿化项目</t>
  </si>
  <si>
    <t>　中央农机购置与应用补贴</t>
  </si>
  <si>
    <t>　设施蔬菜发展提升</t>
  </si>
  <si>
    <t>　渔业绿色高质量发展</t>
  </si>
  <si>
    <t>　林业有害生物防治</t>
  </si>
  <si>
    <t>　农村饮水工程维修养护</t>
  </si>
  <si>
    <t>　乡村环境治理补助资金</t>
  </si>
  <si>
    <t>　动物疫病防控</t>
  </si>
  <si>
    <t>　农村户厕改造</t>
  </si>
  <si>
    <t>　第三次全国土壤普查调查资金</t>
  </si>
  <si>
    <t>　农业保险保费补贴（中央）</t>
  </si>
  <si>
    <t>16、交通运输共同财政事权转移支付支出</t>
  </si>
  <si>
    <t>　2024年中央对地方成品油税费改革转移支付</t>
  </si>
  <si>
    <t>　成品油税费改革转移支付</t>
  </si>
  <si>
    <t>17、住房保障共同财政事权转移支付支出</t>
  </si>
  <si>
    <t>　城镇住房保障家庭租赁补贴(配套)</t>
  </si>
  <si>
    <t>　城镇老旧小区改造奖补资金</t>
  </si>
  <si>
    <t>　中央财政城镇保障性安居工程补助资金</t>
  </si>
  <si>
    <t>18、其他一般性转移支付支出</t>
  </si>
  <si>
    <t>　基层市场监管补助资金</t>
  </si>
  <si>
    <t>专项转移支付</t>
  </si>
  <si>
    <t>1、一般公共服务</t>
  </si>
  <si>
    <t>　党员教育培训经费</t>
  </si>
  <si>
    <t>　山西省第五次全国经济普查经费（市县转移支付）</t>
  </si>
  <si>
    <t>　全省两新组织联合党组织、兼职党建工作指导员工作经费省级补助资金</t>
  </si>
  <si>
    <t>2、公共安全</t>
  </si>
  <si>
    <t>　公安交通管理省级补助经费</t>
  </si>
  <si>
    <t>3、文化旅游体育与传媒</t>
  </si>
  <si>
    <t>　旅游发展专项资金(旅游厕所)</t>
  </si>
  <si>
    <t>　全省乡镇(公社)老放映员补助资金</t>
  </si>
  <si>
    <t>　文物看护人员经费</t>
  </si>
  <si>
    <t>4、卫生健康</t>
  </si>
  <si>
    <t>　中央财政重大传染病防控经费（补助市县）</t>
  </si>
  <si>
    <t>　建设中医药强省补助资金(补助市县)</t>
  </si>
  <si>
    <t>5、城乡社区</t>
  </si>
  <si>
    <t>　城镇排水管网雨污分流改造补助资金</t>
  </si>
  <si>
    <t>　历史文化名镇名村和传统村落保护专项补助资金</t>
  </si>
  <si>
    <t>　既有住宅加装电梯补助资金</t>
  </si>
  <si>
    <t>6、农林水</t>
  </si>
  <si>
    <t>　村级公益事业建设一事一议财政奖补</t>
  </si>
  <si>
    <t>7、交通运输</t>
  </si>
  <si>
    <t>　2024年交通运输领域项目资金（第一批）转移市县资金</t>
  </si>
  <si>
    <t>8、资源勘探工业信息等</t>
  </si>
  <si>
    <t>　中小企业发展专项转移支付——“专精特新”奖励资金</t>
  </si>
  <si>
    <t>　中小企业发展专项转移支付——“小升规”奖励资金</t>
  </si>
  <si>
    <t>　中小企业发展专项转移支付——“规范化股改”奖励资金</t>
  </si>
  <si>
    <t>9、商业服务业等</t>
  </si>
  <si>
    <t>　市场主体倍增资金</t>
  </si>
  <si>
    <t>10、粮油物资储备</t>
  </si>
  <si>
    <t>　活体猪储备补贴(市级)</t>
  </si>
  <si>
    <t>　军供网点维修改造</t>
  </si>
  <si>
    <t>永济市2024年政府预算公开情况表-政府性基金部分</t>
  </si>
  <si>
    <t>永济市市本级二○二四年政府性基金预算收入</t>
  </si>
  <si>
    <t xml:space="preserve">  表十</t>
  </si>
  <si>
    <t>2023年完成数</t>
  </si>
  <si>
    <t>为2023年完成数%</t>
  </si>
  <si>
    <t>备 注</t>
  </si>
  <si>
    <t>一、政府性基金收入</t>
  </si>
  <si>
    <t xml:space="preserve"> 1、农网还贷资金收入</t>
  </si>
  <si>
    <t xml:space="preserve"> 2、国家电影事业发展专项资金收入</t>
  </si>
  <si>
    <t xml:space="preserve"> 3、国有土地收益基金收入</t>
  </si>
  <si>
    <t xml:space="preserve"> 4、农业土地开发资金收入</t>
  </si>
  <si>
    <t xml:space="preserve"> 5、国有土地使用权出让收入</t>
  </si>
  <si>
    <t xml:space="preserve"> 6、大中型水库库区基金收入</t>
  </si>
  <si>
    <t xml:space="preserve"> 7、彩票公益金收入</t>
  </si>
  <si>
    <t xml:space="preserve"> 8、国家重大水利工程建设基金收入</t>
  </si>
  <si>
    <t xml:space="preserve"> 9、车辆通行费</t>
  </si>
  <si>
    <t xml:space="preserve"> 10、彩票发行机构和彩票销售机构的业务费用</t>
  </si>
  <si>
    <t xml:space="preserve"> 11、城市基础设施配套费收入</t>
  </si>
  <si>
    <t xml:space="preserve"> 12、污水处理费收入</t>
  </si>
  <si>
    <t xml:space="preserve"> 13 、其他政府性基金收入</t>
  </si>
  <si>
    <t>二、专项债务对应项目专项收入</t>
  </si>
  <si>
    <t xml:space="preserve"> 1、政府收费公路专项债券对应项目收入</t>
  </si>
  <si>
    <t xml:space="preserve"> 2、其他政府性基金专项债券对应项目专项收入</t>
  </si>
  <si>
    <t>政府性基金预算收入合计</t>
  </si>
  <si>
    <t>政府性基金转移收入</t>
  </si>
  <si>
    <t xml:space="preserve">  政府性基金补助收入</t>
  </si>
  <si>
    <t xml:space="preserve">  政府性基金上解收入</t>
  </si>
  <si>
    <t>预计上年结转收入</t>
  </si>
  <si>
    <t>调入政府性基金预算资金</t>
  </si>
  <si>
    <t>专项债务收入</t>
  </si>
  <si>
    <t>政府性基金预算收入总计</t>
  </si>
  <si>
    <t>永济市市本级二○二四年政府性基金预算支出</t>
  </si>
  <si>
    <t xml:space="preserve">  表十一</t>
  </si>
  <si>
    <t>科目名称</t>
  </si>
  <si>
    <t>地方政府专项债券安排数</t>
  </si>
  <si>
    <t>预计上年
结转安排数</t>
  </si>
  <si>
    <t>为2023年
预算数%</t>
  </si>
  <si>
    <t>一、文化旅游体育与传媒支出</t>
  </si>
  <si>
    <t>二、节能环保支出</t>
  </si>
  <si>
    <t>三、城乡社区支出</t>
  </si>
  <si>
    <t>四、农林水支出</t>
  </si>
  <si>
    <t>五、交通运输支出</t>
  </si>
  <si>
    <t>六、资源勘探工业信息等支出</t>
  </si>
  <si>
    <t>七、其他支出</t>
  </si>
  <si>
    <t>八、债务付息支出</t>
  </si>
  <si>
    <t>九、债务发行费用支出</t>
  </si>
  <si>
    <t>政府性基金预算支出合计</t>
  </si>
  <si>
    <t>转移性支出</t>
  </si>
  <si>
    <t xml:space="preserve">    政府性基金补助支出</t>
  </si>
  <si>
    <t xml:space="preserve">    债务转贷支出</t>
  </si>
  <si>
    <t>地方政府专项债务还本支出</t>
  </si>
  <si>
    <t>政府性基金预算支出总计</t>
  </si>
  <si>
    <t>永济市市本级二○二四年政府性基金预算支出明细表</t>
  </si>
  <si>
    <t xml:space="preserve">  表十二</t>
  </si>
  <si>
    <t>其中：本级收入
安排支出数</t>
  </si>
  <si>
    <t xml:space="preserve">  国家电影事业发展专项资金安排的支出</t>
  </si>
  <si>
    <t xml:space="preserve">    其他国家电影事业发展专项资金支出</t>
  </si>
  <si>
    <t xml:space="preserve">  可再生能源电价附加收入安排的支出</t>
  </si>
  <si>
    <t xml:space="preserve">    太阳能发电补助</t>
  </si>
  <si>
    <t xml:space="preserve">  国有土地使用权出让收入安排的支出</t>
  </si>
  <si>
    <t xml:space="preserve">    征地和拆迁补偿支出</t>
  </si>
  <si>
    <t xml:space="preserve">    其他国有土地使用权出让收入安排的支出</t>
  </si>
  <si>
    <t xml:space="preserve">  国有土地收益基金安排的支出</t>
  </si>
  <si>
    <t xml:space="preserve">  农业土地开发资金安排的支出</t>
  </si>
  <si>
    <t xml:space="preserve">  城市基础设施配套费安排的支出</t>
  </si>
  <si>
    <t xml:space="preserve">    城市公共设施</t>
  </si>
  <si>
    <t xml:space="preserve">  污水处理费安排的支出</t>
  </si>
  <si>
    <t xml:space="preserve">    污水处理设施建设和运营</t>
  </si>
  <si>
    <t xml:space="preserve">  大中型水库库区基金安排的支出</t>
  </si>
  <si>
    <t xml:space="preserve">    其他大中型水库库区基金支出</t>
  </si>
  <si>
    <t xml:space="preserve">  国家重大水利工程建设基金支出</t>
  </si>
  <si>
    <t xml:space="preserve">    其他重大水利工程建设基金支出</t>
  </si>
  <si>
    <t xml:space="preserve">  大中型水库移民后期扶持基金支出</t>
  </si>
  <si>
    <t xml:space="preserve">    移民补助</t>
  </si>
  <si>
    <t xml:space="preserve">    基础设施建设和经济发展</t>
  </si>
  <si>
    <t xml:space="preserve">  车辆通行费安排的支出</t>
  </si>
  <si>
    <t xml:space="preserve">    公路还贷</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</si>
  <si>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</si>
  <si>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</si>
  <si>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</si>
  <si>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</si>
  <si>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</si>
  <si>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航线和机场补贴</t>
  </si>
  <si>
    <t xml:space="preserve">    通用航空发展</t>
  </si>
  <si>
    <t xml:space="preserve">  政府收费公路专项债券收入安排的支出</t>
  </si>
  <si>
    <t xml:space="preserve">    公路建设</t>
  </si>
  <si>
    <t xml:space="preserve">  农网还贷资金支出</t>
  </si>
  <si>
    <t xml:space="preserve">    地方农网还贷资金支出</t>
  </si>
  <si>
    <t xml:space="preserve">  其他政府性基金及对应专项债务收入安排的支出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</si>
  <si>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</si>
  <si>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</si>
  <si>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</si>
  <si>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</si>
  <si>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</si>
  <si>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</si>
  <si>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</si>
  <si>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</si>
  <si>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</si>
  <si>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</si>
  <si>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</si>
  <si>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用于文化事业的彩票公益金支出</t>
  </si>
  <si>
    <t xml:space="preserve">  地方政府专项债务付息支出</t>
  </si>
  <si>
    <t xml:space="preserve">    政府收费公路专项债券付息支出</t>
  </si>
  <si>
    <t xml:space="preserve">    其他地方自行试点项目收益专项债券付息支出</t>
  </si>
  <si>
    <t xml:space="preserve">    其他地方自行试点项目收益专项债券发行费用支出</t>
  </si>
  <si>
    <t>永济市市本级二○二四年省对市县政府性基金转移支付预算表</t>
  </si>
  <si>
    <t xml:space="preserve">  表十三</t>
  </si>
  <si>
    <t>项目</t>
  </si>
  <si>
    <t>1、农林水</t>
  </si>
  <si>
    <t>　农村供水工程维修建设</t>
  </si>
  <si>
    <t>　“五湖”生态保护与修复工程(转移支付)</t>
  </si>
  <si>
    <t>　提前下达2024年中央水库移民扶持基金（下市县基础设施）</t>
  </si>
  <si>
    <t>　提前下达2024年中央水库移民扶持基金（下市县）</t>
  </si>
  <si>
    <t>2、其他支出</t>
  </si>
  <si>
    <t>　中央专项彩票公益金支持地方社会公益事业发展</t>
  </si>
  <si>
    <t>　体彩公益金资助青少年赛事活动费用</t>
  </si>
  <si>
    <t>　2024年度中央专项彩票公益金支持残疾人事业发展补助资金（市县）</t>
  </si>
  <si>
    <t>　2024年省级福利彩票公益金资助项目</t>
  </si>
  <si>
    <t>　中央集中彩票公益金支持社会福利事业专项资金</t>
  </si>
  <si>
    <t>　地市体育彩票公益金征收返还</t>
  </si>
  <si>
    <t>　地市福利彩票公益金征收返还</t>
  </si>
  <si>
    <t>　省级彩票公益金资助残疾人项目(市县)</t>
  </si>
  <si>
    <t>　省级彩票公益金资助公共文化设施建设(下达市县项目)</t>
  </si>
  <si>
    <t>永济市2024年政府预算公开情况表-国有资本经营部分</t>
  </si>
  <si>
    <t>永济市市本级二○二四年国有资本经营预算收入</t>
  </si>
  <si>
    <t>表十四</t>
  </si>
  <si>
    <t>收入项目</t>
  </si>
  <si>
    <t>一、利润收入</t>
  </si>
  <si>
    <t>电力企业利润收入</t>
  </si>
  <si>
    <t>煤炭企业利润收入</t>
  </si>
  <si>
    <t>投资服务企业利润收入</t>
  </si>
  <si>
    <t>纺织轻工企业利润收入</t>
  </si>
  <si>
    <t>建筑施工企业利润收入</t>
  </si>
  <si>
    <t>医药企业利润收入</t>
  </si>
  <si>
    <t>教育文化广播企业利润收入</t>
  </si>
  <si>
    <t>金融企业利润收入</t>
  </si>
  <si>
    <t>二、股利、股息收入</t>
  </si>
  <si>
    <t>国有参股公司股利、股息收入</t>
  </si>
  <si>
    <t>金融企业股利、股息收入（国资预算）</t>
  </si>
  <si>
    <t>三、其他国有资本经营预算收入</t>
  </si>
  <si>
    <t>国有资本经营预算收入合计</t>
  </si>
  <si>
    <t>转移性收入</t>
  </si>
  <si>
    <t xml:space="preserve">  国有资本经营预算转移支付收入</t>
  </si>
  <si>
    <t xml:space="preserve">  国有资本经营预算上年结转收入</t>
  </si>
  <si>
    <t>国有资本经营预算收入总计</t>
  </si>
  <si>
    <t>永济市市本级二○二四年国有资本经营预算支出</t>
  </si>
  <si>
    <t>表十五</t>
  </si>
  <si>
    <t>2024年部门预算</t>
  </si>
  <si>
    <t>一、解决历史遗留问题及改革成本支出</t>
  </si>
  <si>
    <t xml:space="preserve">  厂办大集体改革支出</t>
  </si>
  <si>
    <t xml:space="preserve">  国有企业改革成本支出</t>
  </si>
  <si>
    <t xml:space="preserve">  国有企业退休人员社会化管理补助支出</t>
  </si>
  <si>
    <t xml:space="preserve">  其他解决历史遗留问题及改革成本支出</t>
  </si>
  <si>
    <t>二、国有企业资本金注入</t>
  </si>
  <si>
    <t xml:space="preserve">  国有经济结构调整支出</t>
  </si>
  <si>
    <t xml:space="preserve">  前瞻性战略性产业发展支出</t>
  </si>
  <si>
    <t xml:space="preserve">  其他国有企业资本金注入</t>
  </si>
  <si>
    <t>三、其他国有资本经营预算支出</t>
  </si>
  <si>
    <t xml:space="preserve">  其他国有资本经营预算支出</t>
  </si>
  <si>
    <t>国有资本经营预算支出合计</t>
  </si>
  <si>
    <t xml:space="preserve">  国有资本经营预算转移支付</t>
  </si>
  <si>
    <t xml:space="preserve">    国有资本经营预算转移支付支出</t>
  </si>
  <si>
    <t xml:space="preserve">  调出资金</t>
  </si>
  <si>
    <t xml:space="preserve">    国有资本经营预算调出资金</t>
  </si>
  <si>
    <t>国有资本经营预算支出总计</t>
  </si>
  <si>
    <t>永济市市本级二○二四年省对市县国有资本经营预算转移支付预算表</t>
  </si>
  <si>
    <t>表十六</t>
  </si>
  <si>
    <t>一、国有资本经营预算转移支付</t>
  </si>
  <si>
    <t>国有企业退休人员社会化管理补助资金</t>
  </si>
  <si>
    <t>永济市2024年政府预算公开情况表-社保基金部分</t>
  </si>
  <si>
    <t>永济市2023年社会保险基金收支情况表</t>
  </si>
  <si>
    <t>表十七</t>
  </si>
  <si>
    <t xml:space="preserve">        </t>
  </si>
  <si>
    <t xml:space="preserve"> </t>
  </si>
  <si>
    <t xml:space="preserve">      </t>
  </si>
  <si>
    <t xml:space="preserve"> 单位:万元</t>
  </si>
  <si>
    <t xml:space="preserve">     项  目     </t>
  </si>
  <si>
    <t>上年结余</t>
  </si>
  <si>
    <t>2024年收入     预算数</t>
  </si>
  <si>
    <t>2024年支出     预算数</t>
  </si>
  <si>
    <t>年终结余</t>
  </si>
  <si>
    <t>备  注</t>
  </si>
  <si>
    <t>一、机关事业单位养老保险收入</t>
  </si>
  <si>
    <t>二、城乡居民基本养老保险基金收入</t>
  </si>
  <si>
    <t>三、城乡居民补充养老保险基金</t>
  </si>
  <si>
    <t>合      计</t>
  </si>
  <si>
    <t>永济市2024年社会保险基金预算收支（草案）</t>
  </si>
  <si>
    <t>表十八</t>
  </si>
  <si>
    <t>项      目</t>
  </si>
  <si>
    <t>收支结余</t>
  </si>
  <si>
    <t>备   注</t>
  </si>
  <si>
    <t>一、机关事业单位养老保险基金</t>
  </si>
  <si>
    <t>二、城乡居民基本养老保险基金</t>
  </si>
  <si>
    <t>合     计</t>
  </si>
  <si>
    <t>永济市2024年政府预算公开情况表-政府债务部分</t>
  </si>
  <si>
    <t>永济市2023年度地方政府债务限额下达表</t>
  </si>
  <si>
    <t>表十九</t>
  </si>
  <si>
    <t>地区编码</t>
  </si>
  <si>
    <t>地区名称</t>
  </si>
  <si>
    <t>债务总限额</t>
  </si>
  <si>
    <t>新增债务限额</t>
  </si>
  <si>
    <t>一般债务总限额</t>
  </si>
  <si>
    <t>专项债务总限额</t>
  </si>
  <si>
    <t>新增一般债务限额</t>
  </si>
  <si>
    <t>其中：新增外债限额</t>
  </si>
  <si>
    <t>新增专项债务限额</t>
  </si>
  <si>
    <t>新增土地储备专项债务限额</t>
  </si>
  <si>
    <t>新增收费公路专项债务限额</t>
  </si>
  <si>
    <t>新增棚改专项债务限额</t>
  </si>
  <si>
    <t>新增其他专项债务限额</t>
  </si>
  <si>
    <t>140881</t>
  </si>
  <si>
    <t>永济市</t>
  </si>
  <si>
    <t>永济市小计</t>
  </si>
  <si>
    <t>永济市2023年政府债务余额汇总表</t>
  </si>
  <si>
    <t>表二十</t>
  </si>
  <si>
    <t>地区</t>
  </si>
  <si>
    <t>行政级次</t>
  </si>
  <si>
    <t>政府债务</t>
  </si>
  <si>
    <t>一般债务</t>
  </si>
  <si>
    <t>专项债务</t>
  </si>
  <si>
    <t>清理甄别存量一般债务</t>
  </si>
  <si>
    <t>一般债券</t>
  </si>
  <si>
    <t>清理甄别存量专项债务</t>
  </si>
  <si>
    <t>专项债券</t>
  </si>
  <si>
    <t xml:space="preserve">    永济市</t>
  </si>
  <si>
    <t>县级</t>
  </si>
  <si>
    <t>永济市2023年地方政府债券还本付息表</t>
  </si>
  <si>
    <t>表二十一</t>
  </si>
  <si>
    <t>债券类型</t>
  </si>
  <si>
    <t>到期总金额</t>
  </si>
  <si>
    <t>到期本金</t>
  </si>
  <si>
    <t>到期利息</t>
  </si>
  <si>
    <t>总计</t>
  </si>
  <si>
    <t>永济市2023年地方政府债券发行明细表</t>
  </si>
  <si>
    <t>表二十二</t>
  </si>
  <si>
    <t>序号</t>
  </si>
  <si>
    <t>债券代码</t>
  </si>
  <si>
    <t>债券名称</t>
  </si>
  <si>
    <t>发行日期</t>
  </si>
  <si>
    <t>债券期限</t>
  </si>
  <si>
    <t>债券金额</t>
  </si>
  <si>
    <t>债券兑付日期</t>
  </si>
  <si>
    <t>起息日</t>
  </si>
  <si>
    <t>票面利率(%)</t>
  </si>
  <si>
    <t>发行方式</t>
  </si>
  <si>
    <t>其中:新增债券</t>
  </si>
  <si>
    <t>付息频率</t>
  </si>
  <si>
    <t>其中:置换债券</t>
  </si>
  <si>
    <t>其中:再融资债券</t>
  </si>
  <si>
    <t>发行手续费费率%</t>
  </si>
  <si>
    <t>登记托管费费率%</t>
  </si>
  <si>
    <t>兑付费费率%</t>
  </si>
  <si>
    <t>年度</t>
  </si>
  <si>
    <t/>
  </si>
  <si>
    <t>1</t>
  </si>
  <si>
    <t>2371129</t>
  </si>
  <si>
    <t>2023年山西省政府再融资专项债券（三期）</t>
  </si>
  <si>
    <t>2023-09-08</t>
  </si>
  <si>
    <t>10年</t>
  </si>
  <si>
    <t>2033-09-11</t>
  </si>
  <si>
    <t>2023-09-11</t>
  </si>
  <si>
    <t>2.87</t>
  </si>
  <si>
    <t>公开发行</t>
  </si>
  <si>
    <t>普通专项债券</t>
  </si>
  <si>
    <t>半年一次</t>
  </si>
  <si>
    <t>2023</t>
  </si>
  <si>
    <t>2</t>
  </si>
  <si>
    <t>2371120</t>
  </si>
  <si>
    <t>2023年山西省政府一般债券（七期）</t>
  </si>
  <si>
    <t>2.77</t>
  </si>
  <si>
    <t>3</t>
  </si>
  <si>
    <t>2371211</t>
  </si>
  <si>
    <t>2023年山西省政府专项债券（三十七期）</t>
  </si>
  <si>
    <t>2023-09-27</t>
  </si>
  <si>
    <t>20年</t>
  </si>
  <si>
    <t>2043-09-28</t>
  </si>
  <si>
    <t>2023-09-28</t>
  </si>
  <si>
    <t>3.13</t>
  </si>
  <si>
    <t>其他领域专项债券</t>
  </si>
  <si>
    <t>4</t>
  </si>
  <si>
    <t>2371210</t>
  </si>
  <si>
    <t>2023年山西省政府专项债券（三十六期）</t>
  </si>
  <si>
    <t>15年</t>
  </si>
  <si>
    <t>2038-09-28</t>
  </si>
  <si>
    <t>3.1</t>
  </si>
  <si>
    <t>5</t>
  </si>
  <si>
    <t>2305075</t>
  </si>
  <si>
    <t>2023年山西省政府专项债券（二期）</t>
  </si>
  <si>
    <t>2023-01-31</t>
  </si>
  <si>
    <t>2038-02-01</t>
  </si>
  <si>
    <t>2023-02-01</t>
  </si>
  <si>
    <t>3.16</t>
  </si>
  <si>
    <t>6</t>
  </si>
  <si>
    <t>198602</t>
  </si>
  <si>
    <t>2023年山西省政府专项债券(九期)</t>
  </si>
  <si>
    <t>2023-03-31</t>
  </si>
  <si>
    <t>2038-04-03</t>
  </si>
  <si>
    <t>2023-04-03</t>
  </si>
  <si>
    <t>3.15</t>
  </si>
  <si>
    <t>7</t>
  </si>
  <si>
    <t>198600</t>
  </si>
  <si>
    <t>2023年山西省政府一般债券(二期)</t>
  </si>
  <si>
    <t>5年</t>
  </si>
  <si>
    <t>2028-04-03</t>
  </si>
  <si>
    <t>2.8</t>
  </si>
  <si>
    <t>1年一次</t>
  </si>
  <si>
    <t>8</t>
  </si>
  <si>
    <t>2305380</t>
  </si>
  <si>
    <t>2023年山西省政府再融资一般债券(二期)</t>
  </si>
  <si>
    <t>2023-04-19</t>
  </si>
  <si>
    <t>3年</t>
  </si>
  <si>
    <t>2026-04-20</t>
  </si>
  <si>
    <t>2023-04-20</t>
  </si>
  <si>
    <t>2.59</t>
  </si>
  <si>
    <t>9</t>
  </si>
  <si>
    <t>2305381</t>
  </si>
  <si>
    <t>2023年山西省政府再融资一般债券(三期)</t>
  </si>
  <si>
    <t>2033-04-20</t>
  </si>
  <si>
    <t>2.93</t>
  </si>
  <si>
    <t>10</t>
  </si>
  <si>
    <t>2305694</t>
  </si>
  <si>
    <t>2023年山西省政府再融资专项债券(二期)</t>
  </si>
  <si>
    <t>2023-06-30</t>
  </si>
  <si>
    <t>7年</t>
  </si>
  <si>
    <t>2030-07-03</t>
  </si>
  <si>
    <t>2023-07-03</t>
  </si>
  <si>
    <t>2.75</t>
  </si>
  <si>
    <t>永济市2024年地方政府债券还本付息预算表</t>
  </si>
  <si>
    <t>表二十三</t>
  </si>
  <si>
    <t>永济市2024年提前批地方政府债券额度安排预算表</t>
  </si>
  <si>
    <t>表二十四</t>
  </si>
  <si>
    <t>项目单位（管理单位）</t>
  </si>
  <si>
    <t>项目名称</t>
  </si>
  <si>
    <t>安排金额</t>
  </si>
  <si>
    <t>永济市林业局</t>
  </si>
  <si>
    <t>秋季绿化工程（五老峰旅游路、沿黄旅游路、永卿路、国道521）</t>
  </si>
  <si>
    <t>新增一般债券</t>
  </si>
  <si>
    <t>秋季道路绿化工程（虞黄路、东部康养区道路、开张南虾北养产业园及永卿路）</t>
  </si>
  <si>
    <t>永济市彩色生态廊道建设项目</t>
  </si>
  <si>
    <t>永济市卫生健康和体育局</t>
  </si>
  <si>
    <t>永济市公办示范性综合托育服务中心建设项目</t>
  </si>
  <si>
    <t>永济市交通运输局</t>
  </si>
  <si>
    <t>一般农村公路建设项目</t>
  </si>
  <si>
    <t>永济市住房和城乡建设管理局</t>
  </si>
  <si>
    <t>永济市黄河大道地下停车场项目及永济市体育中心人民防空地下室项目</t>
  </si>
  <si>
    <t>永济市体育中心周边城市道路建设项目</t>
  </si>
  <si>
    <t>城区道路交叉口渠化项目</t>
  </si>
  <si>
    <t>中共永济市委政法委员会</t>
  </si>
  <si>
    <t>永济市雪亮工程二期建设项目</t>
  </si>
  <si>
    <t>合  计</t>
  </si>
</sst>
</file>

<file path=xl/styles.xml><?xml version="1.0" encoding="utf-8"?>
<styleSheet xmlns="http://schemas.openxmlformats.org/spreadsheetml/2006/main">
  <numFmts count="11">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numFmt numFmtId="177" formatCode="#,##0.00####"/>
    <numFmt numFmtId="178" formatCode="0.0%"/>
    <numFmt numFmtId="179" formatCode="0.0"/>
    <numFmt numFmtId="180" formatCode="0_ "/>
    <numFmt numFmtId="181" formatCode="0.00_ "/>
    <numFmt numFmtId="182" formatCode="0.0_ "/>
  </numFmts>
  <fonts count="97">
    <font>
      <sz val="11"/>
      <color rgb="FF000000"/>
      <name val="normal"/>
      <charset val="0"/>
    </font>
    <font>
      <b/>
      <sz val="18"/>
      <name val="黑体"/>
      <charset val="134"/>
    </font>
    <font>
      <sz val="12"/>
      <name val="楷体_GB2312"/>
      <charset val="134"/>
    </font>
    <font>
      <sz val="12"/>
      <name val="宋体"/>
      <charset val="134"/>
    </font>
    <font>
      <sz val="11"/>
      <name val="宋体"/>
      <charset val="134"/>
    </font>
    <font>
      <sz val="11"/>
      <name val="黑体"/>
      <charset val="134"/>
    </font>
    <font>
      <b/>
      <sz val="18"/>
      <color indexed="8"/>
      <name val="黑体"/>
      <charset val="134"/>
    </font>
    <font>
      <sz val="11"/>
      <color indexed="8"/>
      <name val="宋体"/>
      <charset val="134"/>
      <scheme val="minor"/>
    </font>
    <font>
      <sz val="11"/>
      <color indexed="8"/>
      <name val="黑体"/>
      <charset val="134"/>
    </font>
    <font>
      <b/>
      <sz val="11"/>
      <color indexed="8"/>
      <name val="黑体"/>
      <charset val="134"/>
    </font>
    <font>
      <b/>
      <sz val="11"/>
      <name val="SimSun"/>
      <charset val="134"/>
    </font>
    <font>
      <b/>
      <sz val="11"/>
      <color rgb="FF000000"/>
      <name val="宋体"/>
      <charset val="134"/>
      <scheme val="minor"/>
    </font>
    <font>
      <b/>
      <sz val="20"/>
      <name val="黑体"/>
      <charset val="134"/>
    </font>
    <font>
      <sz val="10"/>
      <name val="Arial"/>
      <charset val="0"/>
    </font>
    <font>
      <sz val="11"/>
      <name val="Arial"/>
      <charset val="0"/>
    </font>
    <font>
      <sz val="10"/>
      <name val="宋体"/>
      <charset val="134"/>
    </font>
    <font>
      <sz val="11"/>
      <color indexed="8"/>
      <name val="新宋体"/>
      <charset val="134"/>
    </font>
    <font>
      <b/>
      <sz val="11"/>
      <color rgb="FF000000"/>
      <name val="新宋体"/>
      <charset val="134"/>
    </font>
    <font>
      <sz val="9"/>
      <name val="SimSun"/>
      <charset val="134"/>
    </font>
    <font>
      <sz val="11"/>
      <name val="SimSun"/>
      <charset val="134"/>
    </font>
    <font>
      <sz val="10"/>
      <name val="SimSun"/>
      <charset val="134"/>
    </font>
    <font>
      <b/>
      <sz val="15"/>
      <name val="黑体"/>
      <charset val="134"/>
    </font>
    <font>
      <sz val="9"/>
      <name val="宋体"/>
      <charset val="134"/>
    </font>
    <font>
      <sz val="11"/>
      <color theme="1"/>
      <name val="宋体"/>
      <charset val="134"/>
      <scheme val="minor"/>
    </font>
    <font>
      <sz val="26"/>
      <color theme="1"/>
      <name val="方正小标宋简体"/>
      <charset val="134"/>
    </font>
    <font>
      <sz val="22"/>
      <color theme="1"/>
      <name val="方正小标宋简体"/>
      <charset val="134"/>
    </font>
    <font>
      <b/>
      <sz val="22"/>
      <color indexed="8"/>
      <name val="宋体"/>
      <charset val="134"/>
    </font>
    <font>
      <sz val="11"/>
      <color indexed="8"/>
      <name val="仿宋_GB2312"/>
      <charset val="134"/>
    </font>
    <font>
      <sz val="11"/>
      <color indexed="8"/>
      <name val="宋体"/>
      <charset val="134"/>
    </font>
    <font>
      <b/>
      <sz val="11"/>
      <color indexed="8"/>
      <name val="宋体"/>
      <charset val="134"/>
    </font>
    <font>
      <b/>
      <sz val="22"/>
      <name val="宋体"/>
      <charset val="134"/>
    </font>
    <font>
      <b/>
      <sz val="11"/>
      <name val="宋体"/>
      <charset val="134"/>
    </font>
    <font>
      <sz val="11"/>
      <name val="normal"/>
      <charset val="0"/>
    </font>
    <font>
      <b/>
      <sz val="16"/>
      <name val="华文中宋"/>
      <charset val="134"/>
    </font>
    <font>
      <b/>
      <sz val="12"/>
      <color rgb="FF000000"/>
      <name val="楷体_GB2312"/>
      <charset val="134"/>
    </font>
    <font>
      <b/>
      <sz val="12"/>
      <name val="仿宋_GB2312"/>
      <charset val="134"/>
    </font>
    <font>
      <b/>
      <sz val="12"/>
      <color rgb="FF000000"/>
      <name val="宋体"/>
      <charset val="134"/>
      <scheme val="minor"/>
    </font>
    <font>
      <sz val="12"/>
      <color rgb="FF000000"/>
      <name val="SimSun"/>
      <charset val="134"/>
    </font>
    <font>
      <sz val="12"/>
      <name val="仿宋_GB2312"/>
      <charset val="134"/>
    </font>
    <font>
      <sz val="12"/>
      <color rgb="FF000000"/>
      <name val="宋体"/>
      <charset val="134"/>
      <scheme val="minor"/>
    </font>
    <font>
      <sz val="9"/>
      <name val="_GB2312"/>
      <charset val="0"/>
    </font>
    <font>
      <b/>
      <sz val="11"/>
      <color rgb="FF000000"/>
      <name val="normal"/>
      <charset val="0"/>
    </font>
    <font>
      <b/>
      <sz val="12"/>
      <name val="楷体_GB2312"/>
      <charset val="134"/>
    </font>
    <font>
      <sz val="12"/>
      <color rgb="FF000000"/>
      <name val="仿宋_GB2312"/>
      <charset val="134"/>
    </font>
    <font>
      <sz val="9"/>
      <color rgb="FF000000"/>
      <name val="楷体_GB2312"/>
      <charset val="134"/>
    </font>
    <font>
      <sz val="12"/>
      <color rgb="FF000000"/>
      <name val="宋体"/>
      <charset val="134"/>
    </font>
    <font>
      <b/>
      <sz val="12"/>
      <color rgb="FF000000"/>
      <name val="仿宋_GB2312"/>
      <charset val="134"/>
    </font>
    <font>
      <b/>
      <sz val="12"/>
      <color rgb="FF000000"/>
      <name val="宋体"/>
      <charset val="134"/>
    </font>
    <font>
      <sz val="11"/>
      <color rgb="FF000000"/>
      <name val="宋体"/>
      <charset val="134"/>
      <scheme val="minor"/>
    </font>
    <font>
      <sz val="12"/>
      <color theme="1"/>
      <name val="宋体"/>
      <charset val="134"/>
      <scheme val="minor"/>
    </font>
    <font>
      <sz val="12"/>
      <color indexed="8"/>
      <name val="宋体"/>
      <charset val="134"/>
      <scheme val="minor"/>
    </font>
    <font>
      <sz val="11"/>
      <color indexed="0"/>
      <name val="Calibri"/>
      <charset val="0"/>
    </font>
    <font>
      <b/>
      <sz val="12"/>
      <color rgb="FF000000"/>
      <name val="SimSun"/>
      <charset val="134"/>
    </font>
    <font>
      <b/>
      <sz val="12"/>
      <name val="宋体"/>
      <charset val="134"/>
      <scheme val="minor"/>
    </font>
    <font>
      <sz val="9"/>
      <name val="宋体"/>
      <charset val="134"/>
      <scheme val="minor"/>
    </font>
    <font>
      <sz val="9"/>
      <name val="楷体_GB2312"/>
      <charset val="134"/>
    </font>
    <font>
      <b/>
      <sz val="9"/>
      <name val="楷体_GB2312"/>
      <charset val="134"/>
    </font>
    <font>
      <b/>
      <sz val="12"/>
      <color rgb="FF000000"/>
      <name val="normal"/>
      <charset val="0"/>
    </font>
    <font>
      <b/>
      <sz val="20"/>
      <name val="宋体"/>
      <charset val="134"/>
    </font>
    <font>
      <b/>
      <sz val="12"/>
      <name val="宋体"/>
      <charset val="134"/>
    </font>
    <font>
      <b/>
      <sz val="12"/>
      <color theme="1"/>
      <name val="宋体"/>
      <charset val="134"/>
      <scheme val="minor"/>
    </font>
    <font>
      <b/>
      <sz val="12"/>
      <color indexed="8"/>
      <name val="宋体"/>
      <charset val="134"/>
      <scheme val="minor"/>
    </font>
    <font>
      <sz val="11"/>
      <color rgb="FF000000"/>
      <name val="宋体"/>
      <charset val="134"/>
    </font>
    <font>
      <b/>
      <sz val="12"/>
      <name val="SimSun"/>
      <charset val="134"/>
    </font>
    <font>
      <sz val="12"/>
      <color rgb="FF000000"/>
      <name val="normal"/>
      <charset val="0"/>
    </font>
    <font>
      <sz val="12"/>
      <color rgb="FFFF0000"/>
      <name val="宋体"/>
      <charset val="134"/>
    </font>
    <font>
      <sz val="10"/>
      <color rgb="FFFF0000"/>
      <name val="楷体_GB2312"/>
      <charset val="134"/>
    </font>
    <font>
      <sz val="12"/>
      <name val="SimSun"/>
      <charset val="134"/>
    </font>
    <font>
      <b/>
      <sz val="17"/>
      <name val="STZhongsong"/>
      <charset val="134"/>
    </font>
    <font>
      <sz val="9"/>
      <color rgb="FF000000"/>
      <name val="楷体"/>
      <charset val="134"/>
    </font>
    <font>
      <b/>
      <sz val="9"/>
      <name val="宋体"/>
      <charset val="134"/>
      <scheme val="minor"/>
    </font>
    <font>
      <b/>
      <sz val="9"/>
      <color rgb="FF000000"/>
      <name val="楷体_GB2312"/>
      <charset val="134"/>
    </font>
    <font>
      <b/>
      <sz val="20"/>
      <name val="方正大标宋简体"/>
      <charset val="134"/>
    </font>
    <font>
      <sz val="12"/>
      <name val="Times New Roman"/>
      <charset val="0"/>
    </font>
    <font>
      <sz val="14"/>
      <name val="隶书"/>
      <charset val="134"/>
    </font>
    <font>
      <b/>
      <sz val="28"/>
      <name val="华文中宋"/>
      <charset val="134"/>
    </font>
    <font>
      <sz val="20"/>
      <name val="华文中宋"/>
      <charset val="134"/>
    </font>
    <font>
      <b/>
      <sz val="18"/>
      <name val="宋体"/>
      <charset val="134"/>
    </font>
    <font>
      <b/>
      <sz val="18"/>
      <name val="楷体_GB2312"/>
      <charset val="134"/>
    </font>
    <font>
      <sz val="11"/>
      <color theme="0"/>
      <name val="宋体"/>
      <charset val="134"/>
      <scheme val="minor"/>
    </font>
    <font>
      <sz val="11"/>
      <color rgb="FFFF0000"/>
      <name val="宋体"/>
      <charset val="134"/>
      <scheme val="minor"/>
    </font>
    <font>
      <b/>
      <sz val="11"/>
      <color rgb="FFFFFFFF"/>
      <name val="宋体"/>
      <charset val="134"/>
      <scheme val="minor"/>
    </font>
    <font>
      <b/>
      <sz val="13"/>
      <color theme="3"/>
      <name val="宋体"/>
      <charset val="134"/>
      <scheme val="minor"/>
    </font>
    <font>
      <sz val="11"/>
      <color rgb="FF9C0006"/>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1"/>
      <color rgb="FFFA7D0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3F3F76"/>
      <name val="宋体"/>
      <charset val="134"/>
      <scheme val="minor"/>
    </font>
    <font>
      <sz val="11"/>
      <color rgb="FF9C6500"/>
      <name val="宋体"/>
      <charset val="134"/>
      <scheme val="minor"/>
    </font>
    <font>
      <sz val="11"/>
      <color rgb="FFFA7D00"/>
      <name val="宋体"/>
      <charset val="134"/>
      <scheme val="minor"/>
    </font>
    <font>
      <sz val="11"/>
      <color rgb="FF006100"/>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indexed="9"/>
        <bgColor indexed="64"/>
      </patternFill>
    </fill>
    <fill>
      <patternFill patternType="solid">
        <fgColor theme="6" tint="0.399945066682943"/>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399945066682943"/>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rgb="FFFFC7CE"/>
        <bgColor indexed="64"/>
      </patternFill>
    </fill>
    <fill>
      <patternFill patternType="solid">
        <fgColor theme="7" tint="0.399945066682943"/>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51170384838"/>
        <bgColor indexed="64"/>
      </patternFill>
    </fill>
    <fill>
      <patternFill patternType="solid">
        <fgColor theme="9" tint="0.599993896298105"/>
        <bgColor indexed="64"/>
      </patternFill>
    </fill>
    <fill>
      <patternFill patternType="solid">
        <fgColor theme="4" tint="0.799951170384838"/>
        <bgColor indexed="64"/>
      </patternFill>
    </fill>
    <fill>
      <patternFill patternType="solid">
        <fgColor theme="8" tint="0.599993896298105"/>
        <bgColor indexed="64"/>
      </patternFill>
    </fill>
    <fill>
      <patternFill patternType="solid">
        <fgColor theme="8" tint="0.799951170384838"/>
        <bgColor indexed="64"/>
      </patternFill>
    </fill>
    <fill>
      <patternFill patternType="solid">
        <fgColor theme="4"/>
        <bgColor indexed="64"/>
      </patternFill>
    </fill>
    <fill>
      <patternFill patternType="solid">
        <fgColor theme="6" tint="0.799951170384838"/>
        <bgColor indexed="64"/>
      </patternFill>
    </fill>
    <fill>
      <patternFill patternType="solid">
        <fgColor theme="9" tint="0.799951170384838"/>
        <bgColor indexed="64"/>
      </patternFill>
    </fill>
    <fill>
      <patternFill patternType="solid">
        <fgColor theme="5"/>
        <bgColor indexed="64"/>
      </patternFill>
    </fill>
    <fill>
      <patternFill patternType="solid">
        <fgColor rgb="FFFFFFCC"/>
        <bgColor indexed="64"/>
      </patternFill>
    </fill>
    <fill>
      <patternFill patternType="solid">
        <fgColor theme="7" tint="0.799951170384838"/>
        <bgColor indexed="64"/>
      </patternFill>
    </fill>
    <fill>
      <patternFill patternType="solid">
        <fgColor rgb="FFFFCC99"/>
        <bgColor indexed="64"/>
      </patternFill>
    </fill>
    <fill>
      <patternFill patternType="solid">
        <fgColor theme="4" tint="0.399945066682943"/>
        <bgColor indexed="64"/>
      </patternFill>
    </fill>
    <fill>
      <patternFill patternType="solid">
        <fgColor theme="6"/>
        <bgColor indexed="64"/>
      </patternFill>
    </fill>
    <fill>
      <patternFill patternType="solid">
        <fgColor theme="9"/>
        <bgColor indexed="64"/>
      </patternFill>
    </fill>
    <fill>
      <patternFill patternType="solid">
        <fgColor rgb="FFFFEB9C"/>
        <bgColor indexed="64"/>
      </patternFill>
    </fill>
    <fill>
      <patternFill patternType="solid">
        <fgColor theme="8"/>
        <bgColor indexed="64"/>
      </patternFill>
    </fill>
    <fill>
      <patternFill patternType="solid">
        <fgColor theme="5" tint="0.399945066682943"/>
        <bgColor indexed="64"/>
      </patternFill>
    </fill>
    <fill>
      <patternFill patternType="solid">
        <fgColor theme="7"/>
        <bgColor indexed="64"/>
      </patternFill>
    </fill>
    <fill>
      <patternFill patternType="solid">
        <fgColor rgb="FFC6EFCE"/>
        <bgColor indexed="64"/>
      </patternFill>
    </fill>
    <fill>
      <patternFill patternType="solid">
        <fgColor theme="7" tint="0.599993896298105"/>
        <bgColor indexed="64"/>
      </patternFill>
    </fill>
  </fills>
  <borders count="38">
    <border>
      <left/>
      <right/>
      <top/>
      <bottom/>
      <diagonal/>
    </border>
    <border>
      <left style="thin">
        <color rgb="FFFFFFFF"/>
      </left>
      <right style="thin">
        <color rgb="FFFFFFFF"/>
      </right>
      <top style="thin">
        <color rgb="FFFFFFFF"/>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ADADAD"/>
      </top>
      <bottom style="thin">
        <color rgb="FF000000"/>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FFFFFF"/>
      </top>
      <bottom style="thin">
        <color rgb="FF000000"/>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81">
    <xf numFmtId="0" fontId="0" fillId="0" borderId="0">
      <alignment vertical="top" wrapText="1"/>
    </xf>
    <xf numFmtId="42" fontId="23" fillId="0" borderId="0" applyFont="0" applyFill="0" applyBorder="0" applyAlignment="0" applyProtection="0">
      <alignment vertical="center"/>
    </xf>
    <xf numFmtId="0" fontId="23" fillId="21" borderId="0" applyNumberFormat="0" applyBorder="0" applyAlignment="0" applyProtection="0">
      <alignment vertical="center"/>
    </xf>
    <xf numFmtId="0" fontId="93" fillId="26" borderId="32"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3" fillId="13" borderId="0" applyNumberFormat="0" applyBorder="0" applyAlignment="0" applyProtection="0">
      <alignment vertical="center"/>
    </xf>
    <xf numFmtId="0" fontId="83" fillId="11" borderId="0" applyNumberFormat="0" applyBorder="0" applyAlignment="0" applyProtection="0">
      <alignment vertical="center"/>
    </xf>
    <xf numFmtId="43" fontId="23" fillId="0" borderId="0" applyFont="0" applyFill="0" applyBorder="0" applyAlignment="0" applyProtection="0">
      <alignment vertical="center"/>
    </xf>
    <xf numFmtId="0" fontId="79" fillId="5" borderId="0" applyNumberFormat="0" applyBorder="0" applyAlignment="0" applyProtection="0">
      <alignment vertical="center"/>
    </xf>
    <xf numFmtId="0" fontId="92" fillId="0" borderId="0" applyNumberFormat="0" applyFill="0" applyBorder="0" applyAlignment="0" applyProtection="0">
      <alignment vertical="center"/>
    </xf>
    <xf numFmtId="9" fontId="23" fillId="0" borderId="0" applyFont="0" applyFill="0" applyBorder="0" applyAlignment="0" applyProtection="0">
      <alignment vertical="center"/>
    </xf>
    <xf numFmtId="0" fontId="86" fillId="0" borderId="0" applyNumberFormat="0" applyFill="0" applyBorder="0" applyAlignment="0" applyProtection="0">
      <alignment vertical="center"/>
    </xf>
    <xf numFmtId="0" fontId="23" fillId="24" borderId="34" applyNumberFormat="0" applyFont="0" applyAlignment="0" applyProtection="0">
      <alignment vertical="center"/>
    </xf>
    <xf numFmtId="0" fontId="48" fillId="0" borderId="0">
      <alignment vertical="top"/>
    </xf>
    <xf numFmtId="0" fontId="79" fillId="32" borderId="0" applyNumberFormat="0" applyBorder="0" applyAlignment="0" applyProtection="0">
      <alignment vertical="center"/>
    </xf>
    <xf numFmtId="0" fontId="85"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73" fillId="0" borderId="0"/>
    <xf numFmtId="0" fontId="91" fillId="0" borderId="0" applyNumberFormat="0" applyFill="0" applyBorder="0" applyAlignment="0" applyProtection="0">
      <alignment vertical="center"/>
    </xf>
    <xf numFmtId="0" fontId="3" fillId="0" borderId="0"/>
    <xf numFmtId="0" fontId="3" fillId="0" borderId="0"/>
    <xf numFmtId="0" fontId="3" fillId="0" borderId="0"/>
    <xf numFmtId="0" fontId="84" fillId="0" borderId="0" applyNumberFormat="0" applyFill="0" applyBorder="0" applyAlignment="0" applyProtection="0">
      <alignment vertical="center"/>
    </xf>
    <xf numFmtId="0" fontId="89" fillId="0" borderId="31" applyNumberFormat="0" applyFill="0" applyAlignment="0" applyProtection="0">
      <alignment vertical="center"/>
    </xf>
    <xf numFmtId="0" fontId="3" fillId="0" borderId="0"/>
    <xf numFmtId="0" fontId="82" fillId="0" borderId="31" applyNumberFormat="0" applyFill="0" applyAlignment="0" applyProtection="0">
      <alignment vertical="center"/>
    </xf>
    <xf numFmtId="0" fontId="79" fillId="27" borderId="0" applyNumberFormat="0" applyBorder="0" applyAlignment="0" applyProtection="0">
      <alignment vertical="center"/>
    </xf>
    <xf numFmtId="0" fontId="85" fillId="0" borderId="36" applyNumberFormat="0" applyFill="0" applyAlignment="0" applyProtection="0">
      <alignment vertical="center"/>
    </xf>
    <xf numFmtId="0" fontId="3" fillId="0" borderId="0"/>
    <xf numFmtId="0" fontId="79" fillId="12" borderId="0" applyNumberFormat="0" applyBorder="0" applyAlignment="0" applyProtection="0">
      <alignment vertical="center"/>
    </xf>
    <xf numFmtId="0" fontId="88" fillId="14" borderId="33" applyNumberFormat="0" applyAlignment="0" applyProtection="0">
      <alignment vertical="center"/>
    </xf>
    <xf numFmtId="0" fontId="87" fillId="14" borderId="32" applyNumberFormat="0" applyAlignment="0" applyProtection="0">
      <alignment vertical="center"/>
    </xf>
    <xf numFmtId="0" fontId="81" fillId="6" borderId="30" applyNumberFormat="0" applyAlignment="0" applyProtection="0">
      <alignment vertical="center"/>
    </xf>
    <xf numFmtId="0" fontId="23" fillId="22" borderId="0" applyNumberFormat="0" applyBorder="0" applyAlignment="0" applyProtection="0">
      <alignment vertical="center"/>
    </xf>
    <xf numFmtId="0" fontId="79" fillId="23" borderId="0" applyNumberFormat="0" applyBorder="0" applyAlignment="0" applyProtection="0">
      <alignment vertical="center"/>
    </xf>
    <xf numFmtId="0" fontId="95" fillId="0" borderId="37" applyNumberFormat="0" applyFill="0" applyAlignment="0" applyProtection="0">
      <alignment vertical="center"/>
    </xf>
    <xf numFmtId="0" fontId="90" fillId="0" borderId="35" applyNumberFormat="0" applyFill="0" applyAlignment="0" applyProtection="0">
      <alignment vertical="center"/>
    </xf>
    <xf numFmtId="0" fontId="96" fillId="34" borderId="0" applyNumberFormat="0" applyBorder="0" applyAlignment="0" applyProtection="0">
      <alignment vertical="center"/>
    </xf>
    <xf numFmtId="0" fontId="94" fillId="30" borderId="0" applyNumberFormat="0" applyBorder="0" applyAlignment="0" applyProtection="0">
      <alignment vertical="center"/>
    </xf>
    <xf numFmtId="0" fontId="23" fillId="19" borderId="0" applyNumberFormat="0" applyBorder="0" applyAlignment="0" applyProtection="0">
      <alignment vertical="center"/>
    </xf>
    <xf numFmtId="0" fontId="79" fillId="20" borderId="0" applyNumberFormat="0" applyBorder="0" applyAlignment="0" applyProtection="0">
      <alignment vertical="center"/>
    </xf>
    <xf numFmtId="0" fontId="23" fillId="17" borderId="0" applyNumberFormat="0" applyBorder="0" applyAlignment="0" applyProtection="0">
      <alignment vertical="center"/>
    </xf>
    <xf numFmtId="0" fontId="23" fillId="9" borderId="0" applyNumberFormat="0" applyBorder="0" applyAlignment="0" applyProtection="0">
      <alignment vertical="center"/>
    </xf>
    <xf numFmtId="0" fontId="23" fillId="15" borderId="0" applyNumberFormat="0" applyBorder="0" applyAlignment="0" applyProtection="0">
      <alignment vertical="center"/>
    </xf>
    <xf numFmtId="0" fontId="23" fillId="7" borderId="0" applyNumberFormat="0" applyBorder="0" applyAlignment="0" applyProtection="0">
      <alignment vertical="center"/>
    </xf>
    <xf numFmtId="0" fontId="79" fillId="28" borderId="0" applyNumberFormat="0" applyBorder="0" applyAlignment="0" applyProtection="0">
      <alignment vertical="center"/>
    </xf>
    <xf numFmtId="0" fontId="3" fillId="0" borderId="0"/>
    <xf numFmtId="0" fontId="79" fillId="33" borderId="0" applyNumberFormat="0" applyBorder="0" applyAlignment="0" applyProtection="0">
      <alignment vertical="center"/>
    </xf>
    <xf numFmtId="0" fontId="23" fillId="25" borderId="0" applyNumberFormat="0" applyBorder="0" applyAlignment="0" applyProtection="0">
      <alignment vertical="center"/>
    </xf>
    <xf numFmtId="0" fontId="23" fillId="35" borderId="0" applyNumberFormat="0" applyBorder="0" applyAlignment="0" applyProtection="0">
      <alignment vertical="center"/>
    </xf>
    <xf numFmtId="0" fontId="3" fillId="0" borderId="0"/>
    <xf numFmtId="0" fontId="3" fillId="0" borderId="0"/>
    <xf numFmtId="0" fontId="79" fillId="31" borderId="0" applyNumberFormat="0" applyBorder="0" applyAlignment="0" applyProtection="0">
      <alignment vertical="center"/>
    </xf>
    <xf numFmtId="0" fontId="23" fillId="18" borderId="0" applyNumberFormat="0" applyBorder="0" applyAlignment="0" applyProtection="0">
      <alignment vertical="center"/>
    </xf>
    <xf numFmtId="0" fontId="79" fillId="10" borderId="0" applyNumberFormat="0" applyBorder="0" applyAlignment="0" applyProtection="0">
      <alignment vertical="center"/>
    </xf>
    <xf numFmtId="0" fontId="79" fillId="29" borderId="0" applyNumberFormat="0" applyBorder="0" applyAlignment="0" applyProtection="0">
      <alignment vertical="center"/>
    </xf>
    <xf numFmtId="0" fontId="23" fillId="16" borderId="0" applyNumberFormat="0" applyBorder="0" applyAlignment="0" applyProtection="0">
      <alignment vertical="center"/>
    </xf>
    <xf numFmtId="0" fontId="79" fillId="8" borderId="0" applyNumberFormat="0" applyBorder="0" applyAlignment="0" applyProtection="0">
      <alignment vertical="center"/>
    </xf>
    <xf numFmtId="0" fontId="3" fillId="0" borderId="0">
      <alignment vertical="center"/>
    </xf>
    <xf numFmtId="0" fontId="73" fillId="0" borderId="0"/>
    <xf numFmtId="0" fontId="3" fillId="0" borderId="0"/>
    <xf numFmtId="0" fontId="13" fillId="0" borderId="0"/>
    <xf numFmtId="0" fontId="3" fillId="0" borderId="0"/>
    <xf numFmtId="0" fontId="3" fillId="0" borderId="0"/>
    <xf numFmtId="0" fontId="0" fillId="0" borderId="0">
      <alignment vertical="top" wrapText="1"/>
    </xf>
    <xf numFmtId="0" fontId="3" fillId="0" borderId="0"/>
    <xf numFmtId="0" fontId="23" fillId="0" borderId="0"/>
    <xf numFmtId="9" fontId="23" fillId="0" borderId="0" applyFont="0" applyFill="0" applyBorder="0" applyAlignment="0" applyProtection="0">
      <alignment vertical="center"/>
    </xf>
    <xf numFmtId="9" fontId="13" fillId="0" borderId="0" applyFont="0" applyFill="0" applyBorder="0" applyAlignment="0" applyProtection="0"/>
    <xf numFmtId="0" fontId="3" fillId="0" borderId="0"/>
    <xf numFmtId="0" fontId="3" fillId="0" borderId="0"/>
    <xf numFmtId="43" fontId="13" fillId="0" borderId="0" applyFont="0" applyFill="0" applyBorder="0" applyAlignment="0" applyProtection="0"/>
    <xf numFmtId="0" fontId="3" fillId="0" borderId="0"/>
    <xf numFmtId="0" fontId="3" fillId="0" borderId="0"/>
    <xf numFmtId="0" fontId="3" fillId="0" borderId="0"/>
    <xf numFmtId="0" fontId="7" fillId="0" borderId="0">
      <alignment vertical="center"/>
    </xf>
    <xf numFmtId="0" fontId="3" fillId="0" borderId="0">
      <alignment vertical="center"/>
    </xf>
    <xf numFmtId="0" fontId="3" fillId="0" borderId="0">
      <alignment vertical="center"/>
    </xf>
    <xf numFmtId="0" fontId="3" fillId="0" borderId="0"/>
    <xf numFmtId="0" fontId="3" fillId="0" borderId="0"/>
  </cellStyleXfs>
  <cellXfs count="318">
    <xf numFmtId="0" fontId="0" fillId="0" borderId="0" xfId="0">
      <alignment vertical="top" wrapText="1"/>
    </xf>
    <xf numFmtId="0" fontId="1" fillId="0" borderId="0" xfId="0" applyFont="1" applyFill="1" applyBorder="1" applyAlignment="1">
      <alignment horizontal="center" vertical="center"/>
    </xf>
    <xf numFmtId="0" fontId="2" fillId="2" borderId="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8"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4" fontId="7" fillId="0" borderId="6" xfId="0" applyNumberFormat="1" applyFont="1" applyFill="1" applyBorder="1" applyAlignment="1">
      <alignment horizontal="center" vertical="center"/>
    </xf>
    <xf numFmtId="0" fontId="11" fillId="0" borderId="6"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xf>
    <xf numFmtId="0" fontId="13" fillId="0" borderId="0" xfId="0" applyFont="1" applyFill="1" applyBorder="1" applyAlignment="1">
      <alignment horizontal="center" wrapText="1"/>
    </xf>
    <xf numFmtId="0" fontId="13" fillId="0" borderId="0" xfId="0" applyFont="1" applyFill="1" applyBorder="1" applyAlignment="1">
      <alignment horizontal="center" vertical="center"/>
    </xf>
    <xf numFmtId="0" fontId="14"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3" fontId="13" fillId="0" borderId="6" xfId="0" applyNumberFormat="1" applyFont="1" applyFill="1" applyBorder="1" applyAlignment="1">
      <alignment horizontal="center" vertical="center"/>
    </xf>
    <xf numFmtId="0" fontId="13" fillId="0" borderId="6" xfId="0" applyFont="1" applyFill="1" applyBorder="1" applyAlignment="1">
      <alignment horizontal="center" vertical="center" wrapText="1"/>
    </xf>
    <xf numFmtId="0" fontId="15" fillId="0" borderId="0" xfId="0" applyFont="1" applyFill="1" applyBorder="1" applyAlignment="1">
      <alignment horizontal="center" vertical="center"/>
    </xf>
    <xf numFmtId="177" fontId="13" fillId="0" borderId="6"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16" fillId="0" borderId="6" xfId="0" applyFont="1" applyFill="1" applyBorder="1" applyAlignment="1">
      <alignment horizontal="center" vertical="center"/>
    </xf>
    <xf numFmtId="0" fontId="17"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4" fontId="18" fillId="0" borderId="6"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4" fontId="22" fillId="0" borderId="13" xfId="0" applyNumberFormat="1" applyFont="1" applyFill="1" applyBorder="1" applyAlignment="1">
      <alignment horizontal="center" vertical="center" wrapText="1"/>
    </xf>
    <xf numFmtId="0" fontId="7" fillId="0" borderId="0" xfId="0" applyFont="1" applyFill="1" applyBorder="1" applyAlignment="1">
      <alignment vertical="center"/>
    </xf>
    <xf numFmtId="0" fontId="4" fillId="0" borderId="0" xfId="0" applyFont="1" applyFill="1" applyBorder="1" applyAlignment="1">
      <alignment horizontal="right" vertical="center" wrapText="1"/>
    </xf>
    <xf numFmtId="0" fontId="23" fillId="0" borderId="0" xfId="0" applyFont="1" applyFill="1" applyBorder="1" applyAlignment="1">
      <alignment vertical="center"/>
    </xf>
    <xf numFmtId="0" fontId="24" fillId="0" borderId="0" xfId="0" applyFont="1" applyFill="1" applyAlignment="1">
      <alignment horizontal="center" vertical="center"/>
    </xf>
    <xf numFmtId="31" fontId="25" fillId="0" borderId="0" xfId="0" applyNumberFormat="1" applyFont="1" applyFill="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29" fillId="0" borderId="6" xfId="0" applyFont="1" applyFill="1" applyBorder="1" applyAlignment="1">
      <alignment horizontal="center" vertical="center"/>
    </xf>
    <xf numFmtId="0" fontId="29" fillId="0" borderId="6" xfId="0" applyFont="1" applyFill="1" applyBorder="1" applyAlignment="1">
      <alignment horizontal="center" vertical="center" wrapText="1"/>
    </xf>
    <xf numFmtId="3" fontId="28" fillId="0" borderId="6" xfId="0" applyNumberFormat="1" applyFont="1" applyFill="1" applyBorder="1" applyAlignment="1" applyProtection="1">
      <alignment horizontal="left" vertical="center" indent="1"/>
    </xf>
    <xf numFmtId="0" fontId="28" fillId="0" borderId="6" xfId="0" applyFont="1" applyFill="1" applyBorder="1" applyAlignment="1">
      <alignment horizontal="center" vertical="center"/>
    </xf>
    <xf numFmtId="0" fontId="28" fillId="0" borderId="6" xfId="0" applyFont="1" applyFill="1" applyBorder="1" applyAlignment="1">
      <alignment vertical="center"/>
    </xf>
    <xf numFmtId="0" fontId="28" fillId="0" borderId="6" xfId="0" applyNumberFormat="1" applyFont="1" applyFill="1" applyBorder="1" applyAlignment="1">
      <alignment vertical="center" wrapText="1"/>
    </xf>
    <xf numFmtId="0" fontId="30" fillId="0" borderId="0" xfId="0" applyFont="1" applyFill="1" applyBorder="1" applyAlignment="1">
      <alignment horizontal="center" vertical="center"/>
    </xf>
    <xf numFmtId="0" fontId="4" fillId="0" borderId="0" xfId="0" applyFont="1" applyFill="1" applyBorder="1" applyAlignment="1"/>
    <xf numFmtId="0" fontId="4" fillId="0" borderId="14" xfId="0" applyFont="1" applyFill="1" applyBorder="1" applyAlignment="1">
      <alignment horizontal="center" vertical="center"/>
    </xf>
    <xf numFmtId="0" fontId="4" fillId="0" borderId="0" xfId="0" applyFont="1" applyFill="1" applyBorder="1" applyAlignment="1">
      <alignment horizontal="right" vertical="center"/>
    </xf>
    <xf numFmtId="0" fontId="31" fillId="0" borderId="6" xfId="0" applyFont="1" applyFill="1" applyBorder="1" applyAlignment="1">
      <alignment horizontal="center" vertical="center"/>
    </xf>
    <xf numFmtId="0" fontId="31" fillId="0" borderId="6" xfId="0" applyFont="1" applyFill="1" applyBorder="1" applyAlignment="1">
      <alignment horizontal="center" vertical="center" wrapText="1"/>
    </xf>
    <xf numFmtId="0" fontId="4" fillId="0" borderId="6" xfId="0" applyNumberFormat="1" applyFont="1" applyFill="1" applyBorder="1" applyAlignment="1">
      <alignment horizontal="left" vertical="center" indent="1"/>
    </xf>
    <xf numFmtId="1" fontId="4" fillId="0" borderId="6" xfId="0" applyNumberFormat="1" applyFont="1" applyFill="1" applyBorder="1" applyAlignment="1">
      <alignment horizontal="center" vertical="center"/>
    </xf>
    <xf numFmtId="1"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24" fillId="0" borderId="0" xfId="0" applyFont="1" applyFill="1" applyBorder="1" applyAlignment="1">
      <alignment vertical="center"/>
    </xf>
    <xf numFmtId="0" fontId="32" fillId="0" borderId="0" xfId="0" applyFont="1">
      <alignment vertical="top" wrapText="1"/>
    </xf>
    <xf numFmtId="0" fontId="33" fillId="2" borderId="15" xfId="0" applyFont="1" applyFill="1" applyBorder="1" applyAlignment="1">
      <alignment horizontal="center" vertical="center"/>
    </xf>
    <xf numFmtId="0" fontId="2" fillId="2" borderId="1" xfId="0" applyFont="1" applyFill="1" applyBorder="1" applyAlignment="1">
      <alignment horizontal="left"/>
    </xf>
    <xf numFmtId="0" fontId="2" fillId="2" borderId="1" xfId="0" applyFont="1" applyFill="1" applyBorder="1" applyAlignment="1"/>
    <xf numFmtId="0" fontId="2" fillId="2" borderId="1" xfId="0" applyFont="1" applyFill="1" applyBorder="1" applyAlignment="1">
      <alignment horizontal="right"/>
    </xf>
    <xf numFmtId="0" fontId="34" fillId="2" borderId="13" xfId="0" applyFont="1" applyFill="1" applyBorder="1" applyAlignment="1">
      <alignment horizontal="center" vertical="center" wrapText="1"/>
    </xf>
    <xf numFmtId="0" fontId="35" fillId="2" borderId="13" xfId="0" applyFont="1" applyFill="1" applyBorder="1" applyAlignment="1">
      <alignment horizontal="center" wrapText="1"/>
    </xf>
    <xf numFmtId="4" fontId="36" fillId="2" borderId="13" xfId="0" applyNumberFormat="1" applyFont="1" applyFill="1" applyBorder="1" applyAlignment="1">
      <alignment horizontal="right" wrapText="1"/>
    </xf>
    <xf numFmtId="4" fontId="37" fillId="2" borderId="13" xfId="0" applyNumberFormat="1" applyFont="1" applyFill="1" applyBorder="1" applyAlignment="1">
      <alignment horizontal="center" wrapText="1"/>
    </xf>
    <xf numFmtId="0" fontId="38" fillId="2" borderId="13" xfId="0" applyFont="1" applyFill="1" applyBorder="1" applyAlignment="1">
      <alignment horizontal="left"/>
    </xf>
    <xf numFmtId="4" fontId="39" fillId="2" borderId="13" xfId="0" applyNumberFormat="1" applyFont="1" applyFill="1" applyBorder="1" applyAlignment="1">
      <alignment horizontal="right" wrapText="1"/>
    </xf>
    <xf numFmtId="0" fontId="40" fillId="2" borderId="13" xfId="0" applyFont="1" applyFill="1" applyBorder="1" applyAlignment="1">
      <alignment wrapText="1"/>
    </xf>
    <xf numFmtId="0" fontId="38" fillId="2" borderId="13" xfId="0" applyFont="1" applyFill="1" applyBorder="1" applyAlignment="1">
      <alignment horizontal="left" wrapText="1"/>
    </xf>
    <xf numFmtId="0" fontId="41" fillId="0" borderId="0" xfId="0" applyFont="1">
      <alignment vertical="top" wrapText="1"/>
    </xf>
    <xf numFmtId="0" fontId="2" fillId="2" borderId="16" xfId="0" applyFont="1" applyFill="1" applyBorder="1" applyAlignment="1">
      <alignment horizontal="left"/>
    </xf>
    <xf numFmtId="0" fontId="3" fillId="2" borderId="16" xfId="0" applyFont="1" applyFill="1" applyBorder="1" applyAlignment="1">
      <alignment vertical="center"/>
    </xf>
    <xf numFmtId="0" fontId="2" fillId="2" borderId="16" xfId="0" applyFont="1" applyFill="1" applyBorder="1" applyAlignment="1">
      <alignment horizontal="right"/>
    </xf>
    <xf numFmtId="0" fontId="42" fillId="2" borderId="6" xfId="0" applyFont="1" applyFill="1" applyBorder="1" applyAlignment="1">
      <alignment horizontal="center" vertical="center"/>
    </xf>
    <xf numFmtId="0" fontId="34" fillId="3" borderId="6"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3" fillId="2" borderId="6" xfId="0" applyFont="1" applyFill="1" applyBorder="1" applyAlignment="1">
      <alignment horizontal="left" wrapText="1"/>
    </xf>
    <xf numFmtId="4" fontId="39" fillId="0" borderId="6" xfId="0" applyNumberFormat="1" applyFont="1" applyBorder="1" applyAlignment="1">
      <alignment horizontal="right" wrapText="1"/>
    </xf>
    <xf numFmtId="4" fontId="39" fillId="2" borderId="13" xfId="14" applyNumberFormat="1" applyFont="1" applyFill="1" applyBorder="1" applyAlignment="1" applyProtection="1">
      <alignment horizontal="right" wrapText="1"/>
      <protection locked="0"/>
    </xf>
    <xf numFmtId="10" fontId="39" fillId="0" borderId="6" xfId="0" applyNumberFormat="1" applyFont="1" applyBorder="1" applyAlignment="1">
      <alignment horizontal="right" wrapText="1"/>
    </xf>
    <xf numFmtId="0" fontId="3" fillId="2" borderId="6" xfId="0" applyFont="1" applyFill="1" applyBorder="1" applyAlignment="1">
      <alignment wrapText="1"/>
    </xf>
    <xf numFmtId="4" fontId="39" fillId="0" borderId="6" xfId="14" applyNumberFormat="1" applyFont="1" applyBorder="1" applyAlignment="1">
      <alignment horizontal="right" wrapText="1"/>
    </xf>
    <xf numFmtId="0" fontId="34" fillId="0" borderId="6" xfId="0" applyFont="1" applyBorder="1" applyAlignment="1">
      <alignment vertical="center" wrapText="1"/>
    </xf>
    <xf numFmtId="0" fontId="44" fillId="2" borderId="6" xfId="14" applyFont="1" applyFill="1" applyBorder="1" applyAlignment="1" applyProtection="1">
      <alignment wrapText="1"/>
      <protection locked="0"/>
    </xf>
    <xf numFmtId="0" fontId="45" fillId="2" borderId="6" xfId="0" applyFont="1" applyFill="1" applyBorder="1" applyAlignment="1">
      <alignment wrapText="1"/>
    </xf>
    <xf numFmtId="0" fontId="43" fillId="2" borderId="6" xfId="14" applyFont="1" applyFill="1" applyBorder="1" applyAlignment="1">
      <alignment horizontal="left" wrapText="1"/>
    </xf>
    <xf numFmtId="0" fontId="43" fillId="2" borderId="13" xfId="14" applyFont="1" applyFill="1" applyBorder="1" applyAlignment="1">
      <alignment horizontal="left" wrapText="1"/>
    </xf>
    <xf numFmtId="0" fontId="43" fillId="2" borderId="13" xfId="0" applyFont="1" applyFill="1" applyBorder="1" applyAlignment="1">
      <alignment horizontal="left" wrapText="1"/>
    </xf>
    <xf numFmtId="0" fontId="46" fillId="2" borderId="6" xfId="0" applyFont="1" applyFill="1" applyBorder="1" applyAlignment="1">
      <alignment horizontal="center" wrapText="1"/>
    </xf>
    <xf numFmtId="4" fontId="36" fillId="0" borderId="6" xfId="0" applyNumberFormat="1" applyFont="1" applyBorder="1" applyAlignment="1">
      <alignment horizontal="right" wrapText="1"/>
    </xf>
    <xf numFmtId="4" fontId="36" fillId="2" borderId="13" xfId="14" applyNumberFormat="1" applyFont="1" applyFill="1" applyBorder="1" applyAlignment="1" applyProtection="1">
      <alignment horizontal="right" wrapText="1"/>
      <protection locked="0"/>
    </xf>
    <xf numFmtId="10" fontId="36" fillId="0" borderId="6" xfId="0" applyNumberFormat="1" applyFont="1" applyBorder="1" applyAlignment="1">
      <alignment horizontal="right" wrapText="1"/>
    </xf>
    <xf numFmtId="0" fontId="47" fillId="2" borderId="6" xfId="0" applyFont="1" applyFill="1" applyBorder="1" applyAlignment="1">
      <alignment wrapText="1"/>
    </xf>
    <xf numFmtId="0" fontId="44" fillId="2" borderId="6" xfId="0" applyFont="1" applyFill="1" applyBorder="1" applyAlignment="1" applyProtection="1">
      <alignment wrapText="1"/>
      <protection locked="0"/>
    </xf>
    <xf numFmtId="4" fontId="45" fillId="0" borderId="6" xfId="0" applyNumberFormat="1" applyFont="1" applyBorder="1" applyAlignment="1" applyProtection="1">
      <alignment horizontal="right" wrapText="1"/>
      <protection locked="0"/>
    </xf>
    <xf numFmtId="0" fontId="35" fillId="2" borderId="6" xfId="0" applyFont="1" applyFill="1" applyBorder="1" applyAlignment="1">
      <alignment horizontal="center" wrapText="1"/>
    </xf>
    <xf numFmtId="0" fontId="48" fillId="0" borderId="0" xfId="0" applyFont="1">
      <alignment vertical="top" wrapText="1"/>
    </xf>
    <xf numFmtId="0" fontId="3" fillId="2" borderId="1" xfId="0" applyFont="1" applyFill="1" applyBorder="1" applyAlignment="1">
      <alignment vertical="center"/>
    </xf>
    <xf numFmtId="0" fontId="34" fillId="2" borderId="17" xfId="0" applyFont="1" applyFill="1" applyBorder="1" applyAlignment="1">
      <alignment horizontal="center" vertical="center" wrapText="1"/>
    </xf>
    <xf numFmtId="0" fontId="38" fillId="2" borderId="13" xfId="0" applyFont="1" applyFill="1" applyBorder="1" applyAlignment="1"/>
    <xf numFmtId="178" fontId="39" fillId="0" borderId="6" xfId="0" applyNumberFormat="1" applyFont="1" applyBorder="1" applyAlignment="1">
      <alignment wrapText="1"/>
    </xf>
    <xf numFmtId="179" fontId="37" fillId="2" borderId="18" xfId="0" applyNumberFormat="1" applyFont="1" applyFill="1" applyBorder="1" applyAlignment="1">
      <alignment horizontal="right" wrapText="1"/>
    </xf>
    <xf numFmtId="0" fontId="43" fillId="2" borderId="13" xfId="0" applyFont="1" applyFill="1" applyBorder="1" applyAlignment="1">
      <alignment wrapText="1" indent="4"/>
    </xf>
    <xf numFmtId="0" fontId="44" fillId="2" borderId="18" xfId="0" applyFont="1" applyFill="1" applyBorder="1" applyAlignment="1" applyProtection="1">
      <alignment wrapText="1"/>
      <protection locked="0"/>
    </xf>
    <xf numFmtId="0" fontId="38" fillId="2" borderId="13" xfId="0" applyFont="1" applyFill="1" applyBorder="1" applyAlignment="1">
      <alignment wrapText="1"/>
    </xf>
    <xf numFmtId="4" fontId="39" fillId="2" borderId="6" xfId="14" applyNumberFormat="1" applyFont="1" applyFill="1" applyBorder="1" applyAlignment="1" applyProtection="1">
      <alignment horizontal="right" wrapText="1"/>
      <protection locked="0"/>
    </xf>
    <xf numFmtId="0" fontId="35" fillId="2" borderId="13" xfId="0" applyFont="1" applyFill="1" applyBorder="1" applyAlignment="1">
      <alignment horizontal="center"/>
    </xf>
    <xf numFmtId="4" fontId="36" fillId="0" borderId="6" xfId="0" applyNumberFormat="1" applyFont="1" applyBorder="1" applyAlignment="1">
      <alignment wrapText="1"/>
    </xf>
    <xf numFmtId="178" fontId="36" fillId="0" borderId="6" xfId="0" applyNumberFormat="1" applyFont="1" applyBorder="1" applyAlignment="1">
      <alignment wrapText="1"/>
    </xf>
    <xf numFmtId="0" fontId="37" fillId="2" borderId="18" xfId="0" applyFont="1" applyFill="1" applyBorder="1" applyAlignment="1">
      <alignment horizontal="right" wrapText="1"/>
    </xf>
    <xf numFmtId="4" fontId="39" fillId="0" borderId="6" xfId="14" applyNumberFormat="1" applyFont="1" applyBorder="1" applyAlignment="1">
      <alignment wrapText="1"/>
    </xf>
    <xf numFmtId="4" fontId="39" fillId="2" borderId="13" xfId="14" applyNumberFormat="1" applyFont="1" applyFill="1" applyBorder="1" applyAlignment="1">
      <alignment horizontal="right" wrapText="1"/>
    </xf>
    <xf numFmtId="0" fontId="43" fillId="2" borderId="13" xfId="14" applyFont="1" applyFill="1" applyBorder="1" applyAlignment="1">
      <alignment wrapText="1" indent="4"/>
    </xf>
    <xf numFmtId="4" fontId="39" fillId="2" borderId="13" xfId="0" applyNumberFormat="1" applyFont="1" applyFill="1" applyBorder="1" applyAlignment="1" applyProtection="1">
      <alignment horizontal="right" wrapText="1"/>
      <protection locked="0"/>
    </xf>
    <xf numFmtId="3" fontId="36" fillId="2" borderId="13" xfId="0" applyNumberFormat="1" applyFont="1" applyFill="1" applyBorder="1" applyAlignment="1">
      <alignment horizontal="center" vertical="center" wrapText="1"/>
    </xf>
    <xf numFmtId="0" fontId="49" fillId="0" borderId="6" xfId="0" applyFont="1" applyFill="1" applyBorder="1" applyAlignment="1">
      <alignment vertical="center"/>
    </xf>
    <xf numFmtId="180" fontId="49" fillId="0" borderId="6" xfId="0" applyNumberFormat="1" applyFont="1" applyFill="1" applyBorder="1" applyAlignment="1">
      <alignment horizontal="center" vertical="center"/>
    </xf>
    <xf numFmtId="0" fontId="50" fillId="4" borderId="6" xfId="0" applyNumberFormat="1" applyFont="1" applyFill="1" applyBorder="1" applyAlignment="1" applyProtection="1">
      <alignment horizontal="left" vertical="center"/>
    </xf>
    <xf numFmtId="180" fontId="50" fillId="4" borderId="6" xfId="0" applyNumberFormat="1" applyFont="1" applyFill="1" applyBorder="1" applyAlignment="1" applyProtection="1">
      <alignment horizontal="center" vertical="center"/>
    </xf>
    <xf numFmtId="0" fontId="51" fillId="2" borderId="1" xfId="0" applyFont="1" applyFill="1" applyBorder="1" applyAlignment="1">
      <alignment vertical="top"/>
    </xf>
    <xf numFmtId="0" fontId="42" fillId="2" borderId="17" xfId="0" applyFont="1" applyFill="1" applyBorder="1" applyAlignment="1">
      <alignment horizontal="center" vertical="center"/>
    </xf>
    <xf numFmtId="0" fontId="42" fillId="2" borderId="17" xfId="0" applyFont="1" applyFill="1" applyBorder="1" applyAlignment="1">
      <alignment horizontal="center" vertical="center" wrapText="1"/>
    </xf>
    <xf numFmtId="0" fontId="35" fillId="2" borderId="6" xfId="0" applyFont="1" applyFill="1" applyBorder="1" applyAlignment="1">
      <alignment horizontal="center"/>
    </xf>
    <xf numFmtId="4" fontId="52" fillId="2" borderId="6" xfId="0" applyNumberFormat="1" applyFont="1" applyFill="1" applyBorder="1" applyAlignment="1">
      <alignment horizontal="right" wrapText="1"/>
    </xf>
    <xf numFmtId="0" fontId="0" fillId="0" borderId="6" xfId="0" applyBorder="1">
      <alignment vertical="top" wrapText="1"/>
    </xf>
    <xf numFmtId="0" fontId="38" fillId="2" borderId="6" xfId="0" applyFont="1" applyFill="1" applyBorder="1" applyAlignment="1"/>
    <xf numFmtId="4" fontId="37" fillId="2" borderId="6" xfId="0" applyNumberFormat="1" applyFont="1" applyFill="1" applyBorder="1" applyAlignment="1">
      <alignment horizontal="right" wrapText="1"/>
    </xf>
    <xf numFmtId="4" fontId="37" fillId="2" borderId="6" xfId="0" applyNumberFormat="1" applyFont="1" applyFill="1" applyBorder="1" applyAlignment="1" applyProtection="1">
      <alignment horizontal="right" wrapText="1"/>
      <protection locked="0"/>
    </xf>
    <xf numFmtId="0" fontId="44" fillId="2" borderId="6" xfId="0" applyFont="1" applyFill="1" applyBorder="1" applyAlignment="1">
      <alignment wrapText="1"/>
    </xf>
    <xf numFmtId="0" fontId="38" fillId="2" borderId="6" xfId="0" applyFont="1" applyFill="1" applyBorder="1" applyAlignment="1">
      <alignment wrapText="1"/>
    </xf>
    <xf numFmtId="0" fontId="38" fillId="2" borderId="6" xfId="0" applyFont="1" applyFill="1" applyBorder="1" applyAlignment="1">
      <alignment shrinkToFit="1"/>
    </xf>
    <xf numFmtId="4" fontId="39" fillId="0" borderId="13" xfId="0" applyNumberFormat="1" applyFont="1" applyBorder="1" applyAlignment="1" applyProtection="1">
      <alignment horizontal="right" wrapText="1"/>
      <protection locked="0"/>
    </xf>
    <xf numFmtId="0" fontId="51" fillId="2" borderId="19" xfId="0" applyFont="1" applyFill="1" applyBorder="1" applyAlignment="1">
      <alignment vertical="top"/>
    </xf>
    <xf numFmtId="0" fontId="34" fillId="2" borderId="20" xfId="0" applyFont="1" applyFill="1" applyBorder="1" applyAlignment="1">
      <alignment horizontal="center" vertical="center" wrapText="1"/>
    </xf>
    <xf numFmtId="4" fontId="39" fillId="0" borderId="13" xfId="0" applyNumberFormat="1" applyFont="1" applyBorder="1" applyAlignment="1">
      <alignment horizontal="right" wrapText="1"/>
    </xf>
    <xf numFmtId="179" fontId="39" fillId="0" borderId="13" xfId="0" applyNumberFormat="1" applyFont="1" applyBorder="1" applyAlignment="1">
      <alignment horizontal="right" wrapText="1"/>
    </xf>
    <xf numFmtId="0" fontId="44" fillId="0" borderId="13" xfId="0" applyFont="1" applyBorder="1" applyAlignment="1" applyProtection="1">
      <alignment wrapText="1"/>
      <protection locked="0"/>
    </xf>
    <xf numFmtId="4" fontId="36" fillId="0" borderId="13" xfId="0" applyNumberFormat="1" applyFont="1" applyBorder="1" applyAlignment="1">
      <alignment horizontal="right" wrapText="1"/>
    </xf>
    <xf numFmtId="179" fontId="36" fillId="0" borderId="13" xfId="0" applyNumberFormat="1" applyFont="1" applyBorder="1" applyAlignment="1">
      <alignment horizontal="right" wrapText="1"/>
    </xf>
    <xf numFmtId="0" fontId="37" fillId="0" borderId="13" xfId="0" applyFont="1" applyBorder="1" applyAlignment="1">
      <alignment horizontal="right" wrapText="1"/>
    </xf>
    <xf numFmtId="0" fontId="42" fillId="2" borderId="1" xfId="0" applyFont="1" applyFill="1" applyBorder="1" applyAlignment="1">
      <alignment horizontal="center" vertical="center"/>
    </xf>
    <xf numFmtId="0" fontId="42" fillId="2" borderId="13" xfId="0" applyFont="1" applyFill="1" applyBorder="1" applyAlignment="1">
      <alignment horizontal="center" vertical="center"/>
    </xf>
    <xf numFmtId="4" fontId="45" fillId="2" borderId="13" xfId="0" applyNumberFormat="1" applyFont="1" applyFill="1" applyBorder="1" applyAlignment="1">
      <alignment horizontal="center" wrapText="1"/>
    </xf>
    <xf numFmtId="10" fontId="45" fillId="2" borderId="13" xfId="0" applyNumberFormat="1" applyFont="1" applyFill="1" applyBorder="1" applyAlignment="1">
      <alignment horizontal="center" wrapText="1"/>
    </xf>
    <xf numFmtId="0" fontId="53" fillId="2" borderId="18" xfId="0" applyFont="1" applyFill="1" applyBorder="1" applyAlignment="1">
      <alignment horizontal="center" vertical="center" wrapText="1"/>
    </xf>
    <xf numFmtId="0" fontId="54" fillId="2" borderId="18" xfId="0" applyFont="1" applyFill="1" applyBorder="1" applyAlignment="1" applyProtection="1">
      <alignment wrapText="1"/>
      <protection locked="0"/>
    </xf>
    <xf numFmtId="0" fontId="55" fillId="0" borderId="21" xfId="0" applyFont="1" applyBorder="1" applyAlignment="1" applyProtection="1">
      <alignment horizontal="left" wrapText="1"/>
      <protection locked="0"/>
    </xf>
    <xf numFmtId="0" fontId="56" fillId="0" borderId="21" xfId="0" applyFont="1" applyBorder="1" applyAlignment="1" applyProtection="1">
      <alignment horizontal="left" wrapText="1"/>
      <protection locked="0"/>
    </xf>
    <xf numFmtId="4" fontId="36" fillId="0" borderId="6" xfId="0" applyNumberFormat="1" applyFont="1" applyBorder="1" applyAlignment="1">
      <alignment horizontal="center" wrapText="1"/>
    </xf>
    <xf numFmtId="4" fontId="47" fillId="2" borderId="13" xfId="0" applyNumberFormat="1" applyFont="1" applyFill="1" applyBorder="1" applyAlignment="1">
      <alignment horizontal="center" wrapText="1"/>
    </xf>
    <xf numFmtId="10" fontId="47" fillId="2" borderId="13" xfId="0" applyNumberFormat="1" applyFont="1" applyFill="1" applyBorder="1" applyAlignment="1">
      <alignment horizontal="center" wrapText="1"/>
    </xf>
    <xf numFmtId="0" fontId="51" fillId="2" borderId="13" xfId="0" applyFont="1" applyFill="1" applyBorder="1" applyAlignment="1"/>
    <xf numFmtId="0" fontId="51" fillId="0" borderId="6" xfId="0" applyFont="1" applyBorder="1" applyAlignment="1">
      <alignment horizontal="center"/>
    </xf>
    <xf numFmtId="0" fontId="51" fillId="2" borderId="18" xfId="0" applyFont="1" applyFill="1" applyBorder="1" applyAlignment="1"/>
    <xf numFmtId="4" fontId="37" fillId="0" borderId="6" xfId="0" applyNumberFormat="1" applyFont="1" applyBorder="1" applyAlignment="1">
      <alignment horizontal="center" wrapText="1"/>
    </xf>
    <xf numFmtId="179" fontId="46" fillId="2" borderId="18" xfId="0" applyNumberFormat="1" applyFont="1" applyFill="1" applyBorder="1" applyAlignment="1">
      <alignment horizontal="center" wrapText="1"/>
    </xf>
    <xf numFmtId="0" fontId="38" fillId="2" borderId="13" xfId="0" applyFont="1" applyFill="1" applyBorder="1" applyAlignment="1">
      <alignment horizontal="left" vertical="center"/>
    </xf>
    <xf numFmtId="4" fontId="45" fillId="0" borderId="6" xfId="0" applyNumberFormat="1" applyFont="1" applyBorder="1" applyAlignment="1" applyProtection="1">
      <alignment horizontal="center" wrapText="1"/>
      <protection locked="0"/>
    </xf>
    <xf numFmtId="0" fontId="55" fillId="2" borderId="18" xfId="0" applyFont="1" applyFill="1" applyBorder="1" applyAlignment="1" applyProtection="1">
      <alignment wrapText="1"/>
      <protection locked="0"/>
    </xf>
    <xf numFmtId="0" fontId="38" fillId="2" borderId="13" xfId="0" applyFont="1" applyFill="1" applyBorder="1" applyAlignment="1">
      <alignment horizontal="left" vertical="center" wrapText="1"/>
    </xf>
    <xf numFmtId="4" fontId="57" fillId="0" borderId="6" xfId="0" applyNumberFormat="1" applyFont="1" applyBorder="1" applyAlignment="1">
      <alignment horizontal="center" wrapText="1"/>
    </xf>
    <xf numFmtId="0" fontId="58" fillId="0" borderId="0" xfId="0" applyFont="1" applyFill="1" applyBorder="1" applyAlignment="1">
      <alignment horizontal="center" vertical="center"/>
    </xf>
    <xf numFmtId="181" fontId="3" fillId="0" borderId="0"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59" fillId="0" borderId="6" xfId="0" applyFont="1" applyFill="1" applyBorder="1" applyAlignment="1">
      <alignment horizontal="center" vertical="center" wrapText="1"/>
    </xf>
    <xf numFmtId="181" fontId="42" fillId="0" borderId="6" xfId="0" applyNumberFormat="1" applyFont="1" applyFill="1" applyBorder="1" applyAlignment="1">
      <alignment horizontal="center" vertical="center"/>
    </xf>
    <xf numFmtId="0" fontId="59" fillId="0" borderId="6" xfId="0" applyFont="1" applyFill="1" applyBorder="1" applyAlignment="1">
      <alignment horizontal="center" vertical="center"/>
    </xf>
    <xf numFmtId="0" fontId="53" fillId="0" borderId="6" xfId="77" applyFont="1" applyFill="1" applyBorder="1" applyAlignment="1">
      <alignment horizontal="center" vertical="center"/>
    </xf>
    <xf numFmtId="0" fontId="60" fillId="0" borderId="6" xfId="0" applyFont="1" applyFill="1" applyBorder="1" applyAlignment="1">
      <alignment vertical="center"/>
    </xf>
    <xf numFmtId="0" fontId="61" fillId="4" borderId="6" xfId="0" applyNumberFormat="1" applyFont="1" applyFill="1" applyBorder="1" applyAlignment="1" applyProtection="1">
      <alignment horizontal="left" vertical="center"/>
    </xf>
    <xf numFmtId="0" fontId="0" fillId="0" borderId="0" xfId="0" applyAlignment="1">
      <alignment horizontal="center" vertical="center" wrapText="1"/>
    </xf>
    <xf numFmtId="0" fontId="58" fillId="0" borderId="0" xfId="0" applyFont="1" applyFill="1" applyAlignment="1">
      <alignment horizontal="center" vertical="center"/>
    </xf>
    <xf numFmtId="0" fontId="62" fillId="0" borderId="0" xfId="0" applyFont="1" applyAlignment="1">
      <alignment horizontal="center" vertical="center" wrapText="1"/>
    </xf>
    <xf numFmtId="0" fontId="49" fillId="0" borderId="6" xfId="0" applyFont="1" applyFill="1" applyBorder="1" applyAlignment="1">
      <alignment horizontal="center" vertical="center"/>
    </xf>
    <xf numFmtId="0" fontId="0" fillId="0" borderId="0" xfId="0" applyAlignment="1">
      <alignment horizontal="center" wrapText="1"/>
    </xf>
    <xf numFmtId="0" fontId="33" fillId="2" borderId="15" xfId="0" applyFont="1" applyFill="1" applyBorder="1" applyAlignment="1">
      <alignment horizontal="center"/>
    </xf>
    <xf numFmtId="0" fontId="2" fillId="2" borderId="1" xfId="0" applyFont="1" applyFill="1" applyBorder="1" applyAlignment="1">
      <alignment horizontal="center"/>
    </xf>
    <xf numFmtId="0" fontId="42" fillId="2" borderId="13" xfId="0" applyFont="1" applyFill="1" applyBorder="1" applyAlignment="1">
      <alignment horizontal="center"/>
    </xf>
    <xf numFmtId="4" fontId="36" fillId="2" borderId="13" xfId="0" applyNumberFormat="1" applyFont="1" applyFill="1" applyBorder="1" applyAlignment="1">
      <alignment horizontal="center" wrapText="1"/>
    </xf>
    <xf numFmtId="0" fontId="63" fillId="2" borderId="13" xfId="0" applyFont="1" applyFill="1" applyBorder="1" applyAlignment="1">
      <alignment horizontal="center" wrapText="1"/>
    </xf>
    <xf numFmtId="0" fontId="44" fillId="2" borderId="13" xfId="0" applyFont="1" applyFill="1" applyBorder="1" applyAlignment="1" applyProtection="1">
      <alignment wrapText="1"/>
      <protection locked="0"/>
    </xf>
    <xf numFmtId="0" fontId="38" fillId="2" borderId="17" xfId="0" applyFont="1" applyFill="1" applyBorder="1" applyAlignment="1">
      <alignment wrapText="1"/>
    </xf>
    <xf numFmtId="4" fontId="37" fillId="2" borderId="17" xfId="0" applyNumberFormat="1" applyFont="1" applyFill="1" applyBorder="1" applyAlignment="1">
      <alignment horizontal="center" wrapText="1"/>
    </xf>
    <xf numFmtId="0" fontId="44" fillId="2" borderId="17" xfId="0" applyFont="1" applyFill="1" applyBorder="1" applyAlignment="1" applyProtection="1">
      <alignment wrapText="1"/>
      <protection locked="0"/>
    </xf>
    <xf numFmtId="4" fontId="37" fillId="2" borderId="6" xfId="0" applyNumberFormat="1" applyFont="1" applyFill="1" applyBorder="1" applyAlignment="1">
      <alignment horizontal="center" wrapText="1"/>
    </xf>
    <xf numFmtId="0" fontId="51" fillId="2" borderId="19" xfId="0" applyFont="1" applyFill="1" applyBorder="1" applyAlignment="1"/>
    <xf numFmtId="0" fontId="34" fillId="3" borderId="13" xfId="0" applyFont="1" applyFill="1" applyBorder="1" applyAlignment="1">
      <alignment horizontal="center" vertical="center" wrapText="1"/>
    </xf>
    <xf numFmtId="4" fontId="57" fillId="2" borderId="13" xfId="0" applyNumberFormat="1" applyFont="1" applyFill="1" applyBorder="1" applyAlignment="1">
      <alignment horizontal="right" wrapText="1"/>
    </xf>
    <xf numFmtId="4" fontId="37" fillId="2" borderId="13" xfId="0" applyNumberFormat="1" applyFont="1" applyFill="1" applyBorder="1" applyAlignment="1">
      <alignment horizontal="right" wrapText="1"/>
    </xf>
    <xf numFmtId="4" fontId="37" fillId="2" borderId="13" xfId="0" applyNumberFormat="1" applyFont="1" applyFill="1" applyBorder="1" applyAlignment="1" applyProtection="1">
      <alignment horizontal="right" wrapText="1"/>
      <protection locked="0"/>
    </xf>
    <xf numFmtId="0" fontId="38" fillId="2" borderId="17" xfId="0" applyFont="1" applyFill="1" applyBorder="1" applyAlignment="1">
      <alignment horizontal="left"/>
    </xf>
    <xf numFmtId="4" fontId="37" fillId="2" borderId="17" xfId="0" applyNumberFormat="1" applyFont="1" applyFill="1" applyBorder="1" applyAlignment="1">
      <alignment horizontal="right" wrapText="1"/>
    </xf>
    <xf numFmtId="4" fontId="37" fillId="2" borderId="17" xfId="0" applyNumberFormat="1" applyFont="1" applyFill="1" applyBorder="1" applyAlignment="1" applyProtection="1">
      <alignment horizontal="right" wrapText="1"/>
      <protection locked="0"/>
    </xf>
    <xf numFmtId="0" fontId="38" fillId="2" borderId="6" xfId="0" applyFont="1" applyFill="1" applyBorder="1" applyAlignment="1">
      <alignment horizontal="left"/>
    </xf>
    <xf numFmtId="4" fontId="64" fillId="2" borderId="13" xfId="0" applyNumberFormat="1" applyFont="1" applyFill="1" applyBorder="1" applyAlignment="1">
      <alignment horizontal="center" wrapText="1"/>
    </xf>
    <xf numFmtId="0" fontId="0" fillId="0" borderId="0" xfId="0" applyAlignment="1">
      <alignment vertical="top" wrapText="1"/>
    </xf>
    <xf numFmtId="0" fontId="0" fillId="0" borderId="0" xfId="0" applyAlignment="1">
      <alignment horizontal="center" vertical="top" wrapText="1"/>
    </xf>
    <xf numFmtId="0" fontId="33" fillId="2" borderId="22" xfId="0" applyFont="1" applyFill="1" applyBorder="1" applyAlignment="1">
      <alignment horizontal="center" vertical="center"/>
    </xf>
    <xf numFmtId="0" fontId="33" fillId="2" borderId="23" xfId="0" applyFont="1" applyFill="1" applyBorder="1" applyAlignment="1">
      <alignment horizontal="center" vertical="center"/>
    </xf>
    <xf numFmtId="0" fontId="33" fillId="2" borderId="24" xfId="0" applyFont="1" applyFill="1" applyBorder="1" applyAlignment="1">
      <alignment horizontal="center" vertical="center"/>
    </xf>
    <xf numFmtId="0" fontId="65" fillId="2" borderId="1" xfId="0" applyFont="1" applyFill="1" applyBorder="1" applyAlignment="1">
      <alignment horizontal="center"/>
    </xf>
    <xf numFmtId="0" fontId="66" fillId="2" borderId="1" xfId="0" applyFont="1" applyFill="1" applyBorder="1" applyAlignment="1">
      <alignment horizontal="center"/>
    </xf>
    <xf numFmtId="0" fontId="51" fillId="2" borderId="16" xfId="0" applyFont="1" applyFill="1" applyBorder="1" applyAlignment="1">
      <alignment horizontal="center"/>
    </xf>
    <xf numFmtId="0" fontId="51" fillId="2" borderId="0" xfId="0" applyFont="1" applyFill="1" applyAlignment="1">
      <alignment horizontal="center" vertical="top"/>
    </xf>
    <xf numFmtId="0" fontId="42" fillId="2" borderId="13" xfId="0" applyFont="1" applyFill="1" applyBorder="1" applyAlignment="1">
      <alignment horizontal="center" vertical="center" wrapText="1"/>
    </xf>
    <xf numFmtId="4" fontId="36" fillId="2" borderId="6" xfId="0" applyNumberFormat="1" applyFont="1" applyFill="1" applyBorder="1" applyAlignment="1">
      <alignment horizontal="center" wrapText="1"/>
    </xf>
    <xf numFmtId="0" fontId="67" fillId="2" borderId="6" xfId="0" applyFont="1" applyFill="1" applyBorder="1" applyAlignment="1">
      <alignment horizontal="right" wrapText="1"/>
    </xf>
    <xf numFmtId="4" fontId="37" fillId="2" borderId="6" xfId="0" applyNumberFormat="1" applyFont="1" applyFill="1" applyBorder="1" applyAlignment="1" applyProtection="1">
      <alignment horizontal="center" wrapText="1"/>
      <protection locked="0"/>
    </xf>
    <xf numFmtId="4" fontId="45" fillId="2" borderId="13" xfId="0" applyNumberFormat="1" applyFont="1" applyFill="1" applyBorder="1" applyAlignment="1" applyProtection="1">
      <alignment horizontal="center" wrapText="1"/>
      <protection locked="0"/>
    </xf>
    <xf numFmtId="4" fontId="37" fillId="2" borderId="2" xfId="0" applyNumberFormat="1" applyFont="1" applyFill="1" applyBorder="1" applyAlignment="1">
      <alignment horizontal="center" wrapText="1"/>
    </xf>
    <xf numFmtId="0" fontId="38" fillId="2" borderId="25" xfId="0" applyFont="1" applyFill="1" applyBorder="1" applyAlignment="1">
      <alignment horizontal="left" wrapText="1"/>
    </xf>
    <xf numFmtId="0" fontId="0" fillId="0" borderId="6" xfId="0" applyBorder="1" applyAlignment="1">
      <alignment horizontal="center" vertical="top" wrapText="1"/>
    </xf>
    <xf numFmtId="4" fontId="37" fillId="2" borderId="26" xfId="0" applyNumberFormat="1" applyFont="1" applyFill="1" applyBorder="1" applyAlignment="1">
      <alignment horizontal="center" wrapText="1"/>
    </xf>
    <xf numFmtId="4" fontId="37" fillId="2" borderId="4" xfId="0" applyNumberFormat="1" applyFont="1" applyFill="1" applyBorder="1" applyAlignment="1">
      <alignment horizontal="center" wrapText="1"/>
    </xf>
    <xf numFmtId="4" fontId="37" fillId="2" borderId="4" xfId="0" applyNumberFormat="1" applyFont="1" applyFill="1" applyBorder="1" applyAlignment="1" applyProtection="1">
      <alignment horizontal="center" wrapText="1"/>
      <protection locked="0"/>
    </xf>
    <xf numFmtId="0" fontId="68" fillId="2" borderId="0" xfId="0" applyFont="1" applyFill="1" applyAlignment="1">
      <alignment horizontal="center" vertical="center" wrapText="1"/>
    </xf>
    <xf numFmtId="0" fontId="68" fillId="2" borderId="0" xfId="0" applyFont="1" applyFill="1" applyAlignment="1">
      <alignment horizontal="center" vertical="center"/>
    </xf>
    <xf numFmtId="0" fontId="2" fillId="2" borderId="1" xfId="0" applyFont="1" applyFill="1" applyBorder="1" applyAlignment="1">
      <alignment vertical="center" wrapText="1"/>
    </xf>
    <xf numFmtId="0" fontId="38" fillId="2" borderId="1" xfId="0" applyFont="1" applyFill="1" applyBorder="1" applyAlignment="1">
      <alignment horizontal="left"/>
    </xf>
    <xf numFmtId="0" fontId="51" fillId="2" borderId="0" xfId="0" applyFont="1" applyFill="1" applyAlignment="1">
      <alignment vertical="top"/>
    </xf>
    <xf numFmtId="0" fontId="34" fillId="2" borderId="25" xfId="0" applyFont="1" applyFill="1" applyBorder="1" applyAlignment="1">
      <alignment horizontal="center" vertical="center" wrapText="1"/>
    </xf>
    <xf numFmtId="0" fontId="34" fillId="2" borderId="27" xfId="0" applyFont="1" applyFill="1" applyBorder="1" applyAlignment="1">
      <alignment horizontal="center" vertical="center" wrapText="1"/>
    </xf>
    <xf numFmtId="0" fontId="34" fillId="2" borderId="18" xfId="0" applyFont="1" applyFill="1" applyBorder="1" applyAlignment="1">
      <alignment horizontal="center" vertical="center" wrapText="1"/>
    </xf>
    <xf numFmtId="0" fontId="34" fillId="2" borderId="25" xfId="0" applyFont="1" applyFill="1" applyBorder="1" applyAlignment="1">
      <alignment horizontal="center" vertical="center"/>
    </xf>
    <xf numFmtId="0" fontId="34" fillId="2" borderId="27" xfId="0" applyFont="1" applyFill="1" applyBorder="1" applyAlignment="1">
      <alignment horizontal="center" vertical="center"/>
    </xf>
    <xf numFmtId="0" fontId="34" fillId="2" borderId="26" xfId="0" applyFont="1" applyFill="1" applyBorder="1" applyAlignment="1">
      <alignment horizontal="center" vertical="center" wrapText="1"/>
    </xf>
    <xf numFmtId="4" fontId="47" fillId="2" borderId="13" xfId="0" applyNumberFormat="1" applyFont="1" applyFill="1" applyBorder="1" applyAlignment="1" applyProtection="1">
      <alignment horizontal="center" wrapText="1"/>
      <protection locked="0"/>
    </xf>
    <xf numFmtId="0" fontId="38" fillId="2" borderId="13" xfId="0" applyFont="1" applyFill="1" applyBorder="1" applyAlignment="1">
      <alignment wrapText="1" shrinkToFit="1"/>
    </xf>
    <xf numFmtId="0" fontId="51" fillId="2" borderId="28" xfId="0" applyFont="1" applyFill="1" applyBorder="1" applyAlignment="1">
      <alignment vertical="top"/>
    </xf>
    <xf numFmtId="0" fontId="34" fillId="2" borderId="18" xfId="0" applyFont="1" applyFill="1" applyBorder="1" applyAlignment="1">
      <alignment horizontal="center" vertical="center"/>
    </xf>
    <xf numFmtId="178" fontId="47" fillId="2" borderId="13" xfId="0" applyNumberFormat="1" applyFont="1" applyFill="1" applyBorder="1" applyAlignment="1" applyProtection="1">
      <alignment horizontal="right" wrapText="1"/>
      <protection locked="0"/>
    </xf>
    <xf numFmtId="179" fontId="69" fillId="0" borderId="13" xfId="0" applyNumberFormat="1" applyFont="1" applyBorder="1" applyAlignment="1" applyProtection="1">
      <alignment horizontal="left" wrapText="1"/>
      <protection locked="0"/>
    </xf>
    <xf numFmtId="179" fontId="69" fillId="0" borderId="13" xfId="0" applyNumberFormat="1" applyFont="1" applyFill="1" applyBorder="1" applyAlignment="1" applyProtection="1">
      <alignment horizontal="left" wrapText="1"/>
      <protection locked="0"/>
    </xf>
    <xf numFmtId="0" fontId="38" fillId="0" borderId="1" xfId="0" applyFont="1" applyBorder="1" applyAlignment="1">
      <alignment horizontal="center"/>
    </xf>
    <xf numFmtId="0" fontId="34" fillId="0" borderId="17" xfId="0" applyFont="1" applyBorder="1" applyAlignment="1">
      <alignment horizontal="center" vertical="center" wrapText="1"/>
    </xf>
    <xf numFmtId="0" fontId="3" fillId="2" borderId="18" xfId="0" applyFont="1" applyFill="1" applyBorder="1" applyAlignment="1">
      <alignment horizontal="right" wrapText="1"/>
    </xf>
    <xf numFmtId="0" fontId="35" fillId="2" borderId="13" xfId="0" applyFont="1" applyFill="1" applyBorder="1" applyAlignment="1">
      <alignment horizontal="left"/>
    </xf>
    <xf numFmtId="4" fontId="39" fillId="0" borderId="6" xfId="0" applyNumberFormat="1" applyFont="1" applyBorder="1" applyAlignment="1">
      <alignment horizontal="center" wrapText="1"/>
    </xf>
    <xf numFmtId="2" fontId="44" fillId="2" borderId="18" xfId="0" applyNumberFormat="1" applyFont="1" applyFill="1" applyBorder="1" applyAlignment="1" applyProtection="1">
      <alignment wrapText="1"/>
      <protection locked="0"/>
    </xf>
    <xf numFmtId="4" fontId="52" fillId="0" borderId="6" xfId="0" applyNumberFormat="1" applyFont="1" applyBorder="1" applyAlignment="1">
      <alignment horizontal="center" wrapText="1"/>
    </xf>
    <xf numFmtId="4" fontId="45" fillId="0" borderId="13" xfId="0" applyNumberFormat="1" applyFont="1" applyBorder="1" applyAlignment="1" applyProtection="1">
      <alignment horizontal="center" wrapText="1"/>
      <protection locked="0"/>
    </xf>
    <xf numFmtId="0" fontId="38" fillId="0" borderId="13" xfId="0" applyFont="1" applyBorder="1" applyAlignment="1">
      <alignment horizontal="left" wrapText="1"/>
    </xf>
    <xf numFmtId="0" fontId="38" fillId="0" borderId="13" xfId="0" applyFont="1" applyBorder="1" applyAlignment="1">
      <alignment wrapText="1"/>
    </xf>
    <xf numFmtId="4" fontId="47" fillId="0" borderId="13" xfId="0" applyNumberFormat="1" applyFont="1" applyBorder="1" applyAlignment="1" applyProtection="1">
      <alignment horizontal="center" wrapText="1"/>
      <protection locked="0"/>
    </xf>
    <xf numFmtId="4" fontId="45" fillId="2" borderId="18" xfId="0" applyNumberFormat="1" applyFont="1" applyFill="1" applyBorder="1" applyAlignment="1">
      <alignment horizontal="right" wrapText="1"/>
    </xf>
    <xf numFmtId="0" fontId="35" fillId="2" borderId="13" xfId="0" applyFont="1" applyFill="1" applyBorder="1" applyAlignment="1">
      <alignment horizontal="left" wrapText="1"/>
    </xf>
    <xf numFmtId="4" fontId="47" fillId="0" borderId="6" xfId="0" applyNumberFormat="1" applyFont="1" applyBorder="1" applyAlignment="1" applyProtection="1">
      <alignment horizontal="center" wrapText="1"/>
      <protection locked="0"/>
    </xf>
    <xf numFmtId="180" fontId="36" fillId="0" borderId="6" xfId="0" applyNumberFormat="1" applyFont="1" applyBorder="1" applyAlignment="1">
      <alignment horizontal="center" wrapText="1"/>
    </xf>
    <xf numFmtId="182" fontId="36" fillId="0" borderId="6" xfId="0" applyNumberFormat="1" applyFont="1" applyBorder="1" applyAlignment="1">
      <alignment horizontal="center" wrapText="1"/>
    </xf>
    <xf numFmtId="0" fontId="70" fillId="2" borderId="18" xfId="0" applyFont="1" applyFill="1" applyBorder="1" applyAlignment="1">
      <alignment horizontal="right" wrapText="1"/>
    </xf>
    <xf numFmtId="180" fontId="39" fillId="0" borderId="6" xfId="0" applyNumberFormat="1" applyFont="1" applyBorder="1" applyAlignment="1">
      <alignment horizontal="center" wrapText="1"/>
    </xf>
    <xf numFmtId="182" fontId="39" fillId="0" borderId="6" xfId="0" applyNumberFormat="1" applyFont="1" applyBorder="1" applyAlignment="1">
      <alignment horizontal="center" wrapText="1"/>
    </xf>
    <xf numFmtId="0" fontId="42" fillId="2" borderId="18" xfId="0" applyFont="1" applyFill="1" applyBorder="1" applyAlignment="1">
      <alignment horizontal="right" wrapText="1"/>
    </xf>
    <xf numFmtId="0" fontId="55" fillId="0" borderId="21" xfId="0" applyFont="1" applyBorder="1" applyAlignment="1" applyProtection="1">
      <alignment wrapText="1"/>
      <protection locked="0"/>
    </xf>
    <xf numFmtId="0" fontId="38" fillId="0" borderId="13" xfId="0" applyFont="1" applyBorder="1" applyAlignment="1">
      <alignment horizontal="left"/>
    </xf>
    <xf numFmtId="0" fontId="55" fillId="0" borderId="21" xfId="0" applyFont="1" applyFill="1" applyBorder="1" applyAlignment="1" applyProtection="1">
      <alignment horizontal="left" wrapText="1"/>
      <protection locked="0"/>
    </xf>
    <xf numFmtId="0" fontId="55" fillId="0" borderId="21" xfId="0" applyFont="1" applyBorder="1" applyAlignment="1">
      <alignment horizontal="left" wrapText="1"/>
    </xf>
    <xf numFmtId="0" fontId="38" fillId="2" borderId="17" xfId="0" applyFont="1" applyFill="1" applyBorder="1" applyAlignment="1">
      <alignment horizontal="left" wrapText="1"/>
    </xf>
    <xf numFmtId="180" fontId="39" fillId="0" borderId="2" xfId="0" applyNumberFormat="1" applyFont="1" applyBorder="1" applyAlignment="1">
      <alignment horizontal="center" wrapText="1"/>
    </xf>
    <xf numFmtId="182" fontId="39" fillId="0" borderId="2" xfId="0" applyNumberFormat="1" applyFont="1" applyBorder="1" applyAlignment="1">
      <alignment horizontal="center" wrapText="1"/>
    </xf>
    <xf numFmtId="0" fontId="55" fillId="0" borderId="29" xfId="0" applyFont="1" applyBorder="1" applyAlignment="1">
      <alignment horizontal="left" wrapText="1"/>
    </xf>
    <xf numFmtId="0" fontId="38" fillId="2" borderId="6" xfId="0" applyFont="1" applyFill="1" applyBorder="1" applyAlignment="1">
      <alignment horizontal="left" vertical="center" wrapText="1"/>
    </xf>
    <xf numFmtId="180" fontId="39" fillId="0" borderId="6" xfId="0" applyNumberFormat="1" applyFont="1" applyBorder="1" applyAlignment="1">
      <alignment horizontal="center" vertical="center" wrapText="1"/>
    </xf>
    <xf numFmtId="182" fontId="39" fillId="0" borderId="6" xfId="0" applyNumberFormat="1" applyFont="1" applyBorder="1" applyAlignment="1">
      <alignment horizontal="center" vertical="center" wrapText="1"/>
    </xf>
    <xf numFmtId="0" fontId="55" fillId="0" borderId="6" xfId="0" applyFont="1" applyBorder="1" applyAlignment="1" applyProtection="1">
      <alignment vertical="center" wrapText="1"/>
      <protection locked="0"/>
    </xf>
    <xf numFmtId="0" fontId="43" fillId="0" borderId="6" xfId="0" applyFont="1" applyBorder="1" applyAlignment="1">
      <alignment vertical="center" wrapText="1"/>
    </xf>
    <xf numFmtId="0" fontId="0" fillId="0" borderId="6" xfId="0" applyBorder="1" applyAlignment="1">
      <alignment vertical="center" wrapText="1"/>
    </xf>
    <xf numFmtId="0" fontId="51" fillId="2" borderId="1" xfId="0" applyFont="1" applyFill="1" applyBorder="1" applyAlignment="1"/>
    <xf numFmtId="181" fontId="63" fillId="2" borderId="6" xfId="0" applyNumberFormat="1" applyFont="1" applyFill="1" applyBorder="1" applyAlignment="1">
      <alignment horizontal="center" wrapText="1"/>
    </xf>
    <xf numFmtId="0" fontId="3" fillId="2" borderId="6" xfId="0" applyFont="1" applyFill="1" applyBorder="1" applyAlignment="1"/>
    <xf numFmtId="0" fontId="46" fillId="2" borderId="13" xfId="0" applyFont="1" applyFill="1" applyBorder="1" applyAlignment="1">
      <alignment horizontal="left" wrapText="1"/>
    </xf>
    <xf numFmtId="0" fontId="71" fillId="2" borderId="6" xfId="0" applyFont="1" applyFill="1" applyBorder="1" applyAlignment="1" applyProtection="1">
      <alignment wrapText="1"/>
      <protection locked="0"/>
    </xf>
    <xf numFmtId="0" fontId="46" fillId="2" borderId="13" xfId="0" applyFont="1" applyFill="1" applyBorder="1" applyAlignment="1">
      <alignment wrapText="1"/>
    </xf>
    <xf numFmtId="0" fontId="43" fillId="2" borderId="13" xfId="0" applyFont="1" applyFill="1" applyBorder="1" applyAlignment="1">
      <alignment wrapText="1"/>
    </xf>
    <xf numFmtId="181" fontId="67" fillId="2" borderId="6" xfId="0" applyNumberFormat="1" applyFont="1" applyFill="1" applyBorder="1" applyAlignment="1">
      <alignment horizontal="center" wrapText="1"/>
    </xf>
    <xf numFmtId="0" fontId="43" fillId="2" borderId="13" xfId="0" applyFont="1" applyFill="1" applyBorder="1" applyAlignment="1">
      <alignment horizontal="left" vertical="center" wrapText="1"/>
    </xf>
    <xf numFmtId="0" fontId="43" fillId="2" borderId="13" xfId="0" applyFont="1" applyFill="1" applyBorder="1" applyAlignment="1">
      <alignment vertical="center" wrapText="1"/>
    </xf>
    <xf numFmtId="0" fontId="43" fillId="0" borderId="13" xfId="0" applyFont="1" applyBorder="1" applyAlignment="1">
      <alignment vertical="center" wrapText="1"/>
    </xf>
    <xf numFmtId="0" fontId="46" fillId="2" borderId="13" xfId="0" applyFont="1" applyFill="1" applyBorder="1" applyAlignment="1">
      <alignment vertical="center" wrapText="1"/>
    </xf>
    <xf numFmtId="0" fontId="46" fillId="0" borderId="13" xfId="0" applyFont="1" applyFill="1" applyBorder="1" applyAlignment="1">
      <alignment vertical="center" wrapText="1"/>
    </xf>
    <xf numFmtId="0" fontId="72" fillId="2" borderId="15" xfId="0" applyFont="1" applyFill="1" applyBorder="1" applyAlignment="1">
      <alignment horizontal="center" vertical="center"/>
    </xf>
    <xf numFmtId="0" fontId="73" fillId="2" borderId="15" xfId="0" applyFont="1" applyFill="1" applyBorder="1" applyAlignment="1"/>
    <xf numFmtId="0" fontId="74" fillId="2" borderId="15" xfId="0" applyFont="1" applyFill="1" applyBorder="1" applyAlignment="1">
      <alignment vertical="center"/>
    </xf>
    <xf numFmtId="0" fontId="74" fillId="2" borderId="15" xfId="0" applyFont="1" applyFill="1" applyBorder="1" applyAlignment="1">
      <alignment vertical="center" shrinkToFit="1"/>
    </xf>
    <xf numFmtId="0" fontId="74" fillId="2" borderId="15" xfId="0" applyFont="1" applyFill="1" applyBorder="1" applyAlignment="1">
      <alignment vertical="center" wrapText="1"/>
    </xf>
    <xf numFmtId="0" fontId="3" fillId="0" borderId="0" xfId="74" applyAlignment="1">
      <alignment horizontal="left" wrapText="1"/>
    </xf>
    <xf numFmtId="0" fontId="3" fillId="2" borderId="15" xfId="0" applyFont="1" applyFill="1" applyBorder="1" applyAlignment="1"/>
    <xf numFmtId="0" fontId="75" fillId="2" borderId="15" xfId="0" applyFont="1" applyFill="1" applyBorder="1" applyAlignment="1">
      <alignment horizontal="center"/>
    </xf>
    <xf numFmtId="0" fontId="76" fillId="2" borderId="15" xfId="0" applyFont="1" applyFill="1" applyBorder="1" applyAlignment="1">
      <alignment horizontal="center"/>
    </xf>
    <xf numFmtId="0" fontId="77" fillId="2" borderId="15" xfId="0" applyFont="1" applyFill="1" applyBorder="1" applyAlignment="1">
      <alignment horizontal="center" vertical="top"/>
    </xf>
    <xf numFmtId="0" fontId="3" fillId="2" borderId="15" xfId="0" applyFont="1" applyFill="1" applyBorder="1" applyAlignment="1">
      <alignment horizontal="center"/>
    </xf>
    <xf numFmtId="0" fontId="78" fillId="2" borderId="15" xfId="0" applyFont="1" applyFill="1" applyBorder="1" applyAlignment="1">
      <alignment horizontal="center"/>
    </xf>
    <xf numFmtId="57" fontId="78" fillId="2" borderId="15" xfId="0" applyNumberFormat="1" applyFont="1" applyFill="1" applyBorder="1" applyAlignment="1">
      <alignment horizontal="center"/>
    </xf>
    <xf numFmtId="0" fontId="51" fillId="2" borderId="15" xfId="0" applyFont="1" applyFill="1" applyBorder="1" applyAlignment="1">
      <alignment vertical="top"/>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_ET_STYLE_NoName_00_" xfId="18"/>
    <cellStyle name="标题" xfId="19" builtinId="15"/>
    <cellStyle name="常规 2 5" xfId="20"/>
    <cellStyle name="常规_山西省2016年人代会预算草案（支出修改，不列付息0119） 2 2" xfId="21"/>
    <cellStyle name="常规 3 2 2" xfId="22"/>
    <cellStyle name="解释性文本" xfId="23" builtinId="53"/>
    <cellStyle name="标题 1" xfId="24" builtinId="16"/>
    <cellStyle name="常规_2017年社会保险基金预算收支表 2 2 2" xfId="25"/>
    <cellStyle name="标题 2" xfId="26" builtinId="17"/>
    <cellStyle name="60% - 强调文字颜色 1" xfId="27" builtinId="32"/>
    <cellStyle name="标题 3" xfId="28" builtinId="18"/>
    <cellStyle name="常规_山西省2016年人代会预算草案（贾岐山1.11）" xfId="29"/>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常规 3 3" xfId="51"/>
    <cellStyle name="常规_山西省2016年人代会预算草案（支出修改，不列付息0119） 3" xfId="52"/>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_2、2017年省级支出执行表 2" xfId="59"/>
    <cellStyle name="常规_!!!2015年省本级预算执行情况（上人代会草案） - 细化基金" xfId="60"/>
    <cellStyle name="常规 5" xfId="61"/>
    <cellStyle name="常规 4" xfId="62"/>
    <cellStyle name="常规 3 2 3" xfId="63"/>
    <cellStyle name="常规_山西省2016年人代会预算草案（支出修改，不列付息0119）" xfId="64"/>
    <cellStyle name="常规 3" xfId="65"/>
    <cellStyle name="常规 2" xfId="66"/>
    <cellStyle name="Normal" xfId="67"/>
    <cellStyle name="百分比 3" xfId="68"/>
    <cellStyle name="百分比 2" xfId="69"/>
    <cellStyle name="常规 2 3 2" xfId="70"/>
    <cellStyle name="常规_山西省2016年人代会预算草案（支出修改，不列付息0119） 3 2" xfId="71"/>
    <cellStyle name="千位分隔 2" xfId="72"/>
    <cellStyle name="常规 2 2" xfId="73"/>
    <cellStyle name="常规_山西省2016年人代会预算草案（贾两张社保0112） 2" xfId="74"/>
    <cellStyle name="常规 2 3" xfId="75"/>
    <cellStyle name="常规 7" xfId="76"/>
    <cellStyle name="?鹎%U龡&amp;H?_x0008__x001c__x001c_?_x0007__x0001__x0001_" xfId="77"/>
    <cellStyle name="常规 11 7" xfId="78"/>
    <cellStyle name="常规 104" xfId="79"/>
    <cellStyle name="?鹎%U龡&amp;H?_x0008__x001c__x001c_?_x0007__x0001__x0001_ 17" xfId="80"/>
  </cellStyles>
  <tableStyles count="0" defaultTableStyle="TableStyleMedium2" defaultPivotStyle="PivotStyleLight16"/>
  <colors>
    <mruColors>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zoomScale="80" zoomScaleNormal="80" workbookViewId="0">
      <selection activeCell="A17" sqref="A17"/>
    </sheetView>
  </sheetViews>
  <sheetFormatPr defaultColWidth="13.775" defaultRowHeight="24" customHeight="1"/>
  <cols>
    <col min="1" max="1" width="125" customWidth="1"/>
  </cols>
  <sheetData>
    <row r="1" customHeight="1" spans="1:1">
      <c r="A1" s="310"/>
    </row>
    <row r="2" ht="23" customHeight="1" spans="1:1">
      <c r="A2" s="310"/>
    </row>
    <row r="3" customHeight="1" spans="1:1">
      <c r="A3" s="310"/>
    </row>
    <row r="4" customHeight="1" spans="1:1">
      <c r="A4" s="310"/>
    </row>
    <row r="5" ht="56.25" customHeight="1" spans="1:1">
      <c r="A5" s="311" t="s">
        <v>0</v>
      </c>
    </row>
    <row r="6" ht="51" customHeight="1" spans="1:1">
      <c r="A6" s="311" t="s">
        <v>1</v>
      </c>
    </row>
    <row r="7" ht="27" customHeight="1" spans="1:1">
      <c r="A7" s="312"/>
    </row>
    <row r="8" customHeight="1" spans="1:1">
      <c r="A8" s="313"/>
    </row>
    <row r="9" ht="29.4" customHeight="1" spans="1:1">
      <c r="A9" s="313"/>
    </row>
    <row r="10" ht="66" customHeight="1" spans="1:1">
      <c r="A10" s="314"/>
    </row>
    <row r="11" ht="39" customHeight="1" spans="1:1">
      <c r="A11" s="315" t="s">
        <v>2</v>
      </c>
    </row>
    <row r="12" ht="32.25" customHeight="1" spans="1:1">
      <c r="A12" s="316">
        <v>45390</v>
      </c>
    </row>
    <row r="13" customHeight="1" spans="1:1">
      <c r="A13" s="317"/>
    </row>
  </sheetData>
  <mergeCells count="1">
    <mergeCell ref="A8:A9"/>
  </mergeCells>
  <printOptions horizontalCentered="1"/>
  <pageMargins left="0.751388888888889" right="0.751388888888889" top="0.786805555555556" bottom="0.786805555555556"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4"/>
  <sheetViews>
    <sheetView workbookViewId="0">
      <pane xSplit="1" ySplit="3" topLeftCell="B5" activePane="bottomRight" state="frozen"/>
      <selection/>
      <selection pane="topRight"/>
      <selection pane="bottomLeft"/>
      <selection pane="bottomRight" activeCell="B23" sqref="B23"/>
    </sheetView>
  </sheetViews>
  <sheetFormatPr defaultColWidth="13.775" defaultRowHeight="24" customHeight="1" outlineLevelCol="2"/>
  <cols>
    <col min="1" max="1" width="51.2083333333333" customWidth="1"/>
    <col min="2" max="2" width="36.5583333333333" style="198" customWidth="1"/>
    <col min="3" max="3" width="33.875" customWidth="1"/>
  </cols>
  <sheetData>
    <row r="1" ht="30" customHeight="1" spans="1:3">
      <c r="A1" s="81" t="s">
        <v>578</v>
      </c>
      <c r="B1" s="199"/>
      <c r="C1" s="81"/>
    </row>
    <row r="2" ht="18" customHeight="1" spans="1:3">
      <c r="A2" s="82" t="s">
        <v>579</v>
      </c>
      <c r="B2" s="200"/>
      <c r="C2" s="84" t="s">
        <v>32</v>
      </c>
    </row>
    <row r="3" ht="30" customHeight="1" spans="1:3">
      <c r="A3" s="165" t="s">
        <v>561</v>
      </c>
      <c r="B3" s="201" t="s">
        <v>34</v>
      </c>
      <c r="C3" s="165" t="s">
        <v>35</v>
      </c>
    </row>
    <row r="4" ht="24.9" customHeight="1" spans="1:3">
      <c r="A4" s="130" t="s">
        <v>203</v>
      </c>
      <c r="B4" s="202">
        <v>316650</v>
      </c>
      <c r="C4" s="203"/>
    </row>
    <row r="5" ht="24.9" customHeight="1" spans="1:3">
      <c r="A5" s="123" t="s">
        <v>565</v>
      </c>
      <c r="B5" s="88">
        <v>23326</v>
      </c>
      <c r="C5" s="204"/>
    </row>
    <row r="6" s="80" customFormat="1" ht="24.75" customHeight="1" spans="1:3">
      <c r="A6" s="128" t="s">
        <v>580</v>
      </c>
      <c r="B6" s="88">
        <v>15135</v>
      </c>
      <c r="C6" s="204"/>
    </row>
    <row r="7" s="80" customFormat="1" ht="24.75" customHeight="1" spans="1:3">
      <c r="A7" s="128" t="s">
        <v>581</v>
      </c>
      <c r="B7" s="88">
        <v>3060</v>
      </c>
      <c r="C7" s="204"/>
    </row>
    <row r="8" s="80" customFormat="1" ht="24.75" customHeight="1" spans="1:3">
      <c r="A8" s="128" t="s">
        <v>582</v>
      </c>
      <c r="B8" s="88">
        <v>1126</v>
      </c>
      <c r="C8" s="204"/>
    </row>
    <row r="9" s="80" customFormat="1" ht="24.75" customHeight="1" spans="1:3">
      <c r="A9" s="128" t="s">
        <v>583</v>
      </c>
      <c r="B9" s="88">
        <v>4005</v>
      </c>
      <c r="C9" s="204"/>
    </row>
    <row r="10" s="80" customFormat="1" ht="24.75" customHeight="1" spans="1:3">
      <c r="A10" s="128" t="s">
        <v>566</v>
      </c>
      <c r="B10" s="88">
        <v>18389</v>
      </c>
      <c r="C10" s="204"/>
    </row>
    <row r="11" s="80" customFormat="1" ht="24.75" customHeight="1" spans="1:3">
      <c r="A11" s="128" t="s">
        <v>584</v>
      </c>
      <c r="B11" s="88">
        <v>7743</v>
      </c>
      <c r="C11" s="204"/>
    </row>
    <row r="12" s="80" customFormat="1" ht="24.75" customHeight="1" spans="1:3">
      <c r="A12" s="128" t="s">
        <v>585</v>
      </c>
      <c r="B12" s="88">
        <v>250</v>
      </c>
      <c r="C12" s="204"/>
    </row>
    <row r="13" s="80" customFormat="1" ht="24.75" customHeight="1" spans="1:3">
      <c r="A13" s="128" t="s">
        <v>586</v>
      </c>
      <c r="B13" s="88">
        <v>321</v>
      </c>
      <c r="C13" s="204"/>
    </row>
    <row r="14" s="80" customFormat="1" ht="24.75" customHeight="1" spans="1:3">
      <c r="A14" s="128" t="s">
        <v>587</v>
      </c>
      <c r="B14" s="88">
        <v>241</v>
      </c>
      <c r="C14" s="204"/>
    </row>
    <row r="15" s="80" customFormat="1" ht="24.75" customHeight="1" spans="1:3">
      <c r="A15" s="128" t="s">
        <v>588</v>
      </c>
      <c r="B15" s="88">
        <v>4390</v>
      </c>
      <c r="C15" s="204"/>
    </row>
    <row r="16" s="80" customFormat="1" ht="24.75" customHeight="1" spans="1:3">
      <c r="A16" s="205" t="s">
        <v>589</v>
      </c>
      <c r="B16" s="206">
        <v>10</v>
      </c>
      <c r="C16" s="207"/>
    </row>
    <row r="17" s="80" customFormat="1" ht="24.75" customHeight="1" spans="1:3">
      <c r="A17" s="153" t="s">
        <v>590</v>
      </c>
      <c r="B17" s="208">
        <v>287</v>
      </c>
      <c r="C17" s="117"/>
    </row>
    <row r="18" s="80" customFormat="1" ht="24.75" customHeight="1" spans="1:3">
      <c r="A18" s="153" t="s">
        <v>591</v>
      </c>
      <c r="B18" s="208">
        <v>353</v>
      </c>
      <c r="C18" s="117"/>
    </row>
    <row r="19" s="80" customFormat="1" ht="24.75" customHeight="1" spans="1:3">
      <c r="A19" s="153" t="s">
        <v>592</v>
      </c>
      <c r="B19" s="208">
        <v>3343</v>
      </c>
      <c r="C19" s="117"/>
    </row>
    <row r="20" s="80" customFormat="1" ht="24.75" customHeight="1" spans="1:3">
      <c r="A20" s="153" t="s">
        <v>593</v>
      </c>
      <c r="B20" s="208">
        <v>1451</v>
      </c>
      <c r="C20" s="117"/>
    </row>
    <row r="21" s="80" customFormat="1" ht="24.75" customHeight="1" spans="1:3">
      <c r="A21" s="153" t="s">
        <v>567</v>
      </c>
      <c r="B21" s="208">
        <v>35200</v>
      </c>
      <c r="C21" s="117"/>
    </row>
    <row r="22" s="80" customFormat="1" ht="24.75" customHeight="1" spans="1:3">
      <c r="A22" s="153" t="s">
        <v>594</v>
      </c>
      <c r="B22" s="208">
        <v>211</v>
      </c>
      <c r="C22" s="117"/>
    </row>
    <row r="23" s="80" customFormat="1" ht="24.75" customHeight="1" spans="1:3">
      <c r="A23" s="153" t="s">
        <v>595</v>
      </c>
      <c r="B23" s="208">
        <v>33148</v>
      </c>
      <c r="C23" s="117"/>
    </row>
    <row r="24" s="80" customFormat="1" ht="24.75" customHeight="1" spans="1:3">
      <c r="A24" s="153" t="s">
        <v>596</v>
      </c>
      <c r="B24" s="208">
        <v>150</v>
      </c>
      <c r="C24" s="117"/>
    </row>
    <row r="25" s="80" customFormat="1" ht="24.75" customHeight="1" spans="1:3">
      <c r="A25" s="153" t="s">
        <v>597</v>
      </c>
      <c r="B25" s="208">
        <v>1511</v>
      </c>
      <c r="C25" s="117"/>
    </row>
    <row r="26" s="80" customFormat="1" ht="24.75" customHeight="1" spans="1:3">
      <c r="A26" s="153" t="s">
        <v>598</v>
      </c>
      <c r="B26" s="208">
        <v>17</v>
      </c>
      <c r="C26" s="117"/>
    </row>
    <row r="27" s="80" customFormat="1" ht="24.75" customHeight="1" spans="1:3">
      <c r="A27" s="153" t="s">
        <v>599</v>
      </c>
      <c r="B27" s="208">
        <v>163</v>
      </c>
      <c r="C27" s="117"/>
    </row>
    <row r="28" s="80" customFormat="1" ht="24.75" customHeight="1" spans="1:3">
      <c r="A28" s="153" t="s">
        <v>568</v>
      </c>
      <c r="B28" s="208">
        <v>21956</v>
      </c>
      <c r="C28" s="117"/>
    </row>
    <row r="29" s="80" customFormat="1" ht="24.75" customHeight="1" spans="1:3">
      <c r="A29" s="153" t="s">
        <v>594</v>
      </c>
      <c r="B29" s="208">
        <v>200</v>
      </c>
      <c r="C29" s="117"/>
    </row>
    <row r="30" s="80" customFormat="1" ht="24.75" customHeight="1" spans="1:3">
      <c r="A30" s="153" t="s">
        <v>595</v>
      </c>
      <c r="B30" s="208">
        <v>21683</v>
      </c>
      <c r="C30" s="117"/>
    </row>
    <row r="31" s="80" customFormat="1" ht="24.75" customHeight="1" spans="1:3">
      <c r="A31" s="153" t="s">
        <v>597</v>
      </c>
      <c r="B31" s="208">
        <v>73</v>
      </c>
      <c r="C31" s="117"/>
    </row>
    <row r="32" s="80" customFormat="1" ht="24.75" customHeight="1" spans="1:3">
      <c r="A32" s="153" t="s">
        <v>569</v>
      </c>
      <c r="B32" s="208">
        <v>104692</v>
      </c>
      <c r="C32" s="117"/>
    </row>
    <row r="33" s="80" customFormat="1" ht="24.75" customHeight="1" spans="1:3">
      <c r="A33" s="153" t="s">
        <v>600</v>
      </c>
      <c r="B33" s="208">
        <v>79704</v>
      </c>
      <c r="C33" s="117"/>
    </row>
    <row r="34" s="80" customFormat="1" ht="24.75" customHeight="1" spans="1:3">
      <c r="A34" s="153" t="s">
        <v>601</v>
      </c>
      <c r="B34" s="208">
        <v>24988</v>
      </c>
      <c r="C34" s="117"/>
    </row>
    <row r="35" customHeight="1" spans="1:3">
      <c r="A35" s="153" t="s">
        <v>570</v>
      </c>
      <c r="B35" s="208">
        <v>9511</v>
      </c>
      <c r="C35" s="117"/>
    </row>
    <row r="36" customHeight="1" spans="1:3">
      <c r="A36" s="153" t="s">
        <v>602</v>
      </c>
      <c r="B36" s="208">
        <v>9288</v>
      </c>
      <c r="C36" s="117"/>
    </row>
    <row r="37" customHeight="1" spans="1:3">
      <c r="A37" s="153" t="s">
        <v>603</v>
      </c>
      <c r="B37" s="208">
        <v>223</v>
      </c>
      <c r="C37" s="117"/>
    </row>
    <row r="38" customHeight="1" spans="1:3">
      <c r="A38" s="153" t="s">
        <v>571</v>
      </c>
      <c r="B38" s="208">
        <v>14834</v>
      </c>
      <c r="C38" s="117"/>
    </row>
    <row r="39" customHeight="1" spans="1:3">
      <c r="A39" s="153" t="s">
        <v>604</v>
      </c>
      <c r="B39" s="208">
        <v>5583</v>
      </c>
      <c r="C39" s="117"/>
    </row>
    <row r="40" customHeight="1" spans="1:3">
      <c r="A40" s="153" t="s">
        <v>605</v>
      </c>
      <c r="B40" s="208">
        <v>9251</v>
      </c>
      <c r="C40" s="117"/>
    </row>
    <row r="41" customHeight="1" spans="1:3">
      <c r="A41" s="153" t="s">
        <v>606</v>
      </c>
      <c r="B41" s="208">
        <v>34666</v>
      </c>
      <c r="C41" s="117"/>
    </row>
    <row r="42" customHeight="1" spans="1:3">
      <c r="A42" s="153" t="s">
        <v>607</v>
      </c>
      <c r="B42" s="208">
        <v>14441</v>
      </c>
      <c r="C42" s="117"/>
    </row>
    <row r="43" customHeight="1" spans="1:3">
      <c r="A43" s="153" t="s">
        <v>608</v>
      </c>
      <c r="B43" s="208">
        <v>367</v>
      </c>
      <c r="C43" s="117"/>
    </row>
    <row r="44" customHeight="1" spans="1:3">
      <c r="A44" s="153" t="s">
        <v>609</v>
      </c>
      <c r="B44" s="208">
        <v>11650</v>
      </c>
      <c r="C44" s="117"/>
    </row>
    <row r="45" customHeight="1" spans="1:3">
      <c r="A45" s="153" t="s">
        <v>610</v>
      </c>
      <c r="B45" s="208">
        <v>5331</v>
      </c>
      <c r="C45" s="117"/>
    </row>
    <row r="46" customHeight="1" spans="1:3">
      <c r="A46" s="153" t="s">
        <v>611</v>
      </c>
      <c r="B46" s="208">
        <v>2877</v>
      </c>
      <c r="C46" s="117"/>
    </row>
    <row r="47" customHeight="1" spans="1:3">
      <c r="A47" s="153" t="s">
        <v>612</v>
      </c>
      <c r="B47" s="208">
        <v>41293</v>
      </c>
      <c r="C47" s="117"/>
    </row>
    <row r="48" customHeight="1" spans="1:3">
      <c r="A48" s="153" t="s">
        <v>613</v>
      </c>
      <c r="B48" s="208">
        <v>41293</v>
      </c>
      <c r="C48" s="117"/>
    </row>
    <row r="49" customHeight="1" spans="1:3">
      <c r="A49" s="153" t="s">
        <v>614</v>
      </c>
      <c r="B49" s="208">
        <v>3105</v>
      </c>
      <c r="C49" s="117"/>
    </row>
    <row r="50" customHeight="1" spans="1:3">
      <c r="A50" s="153" t="s">
        <v>615</v>
      </c>
      <c r="B50" s="208">
        <v>3025</v>
      </c>
      <c r="C50" s="117"/>
    </row>
    <row r="51" customHeight="1" spans="1:3">
      <c r="A51" s="153" t="s">
        <v>616</v>
      </c>
      <c r="B51" s="208">
        <v>80</v>
      </c>
      <c r="C51" s="117"/>
    </row>
    <row r="52" customHeight="1" spans="1:3">
      <c r="A52" s="153" t="s">
        <v>617</v>
      </c>
      <c r="B52" s="208">
        <v>9678</v>
      </c>
      <c r="C52" s="117"/>
    </row>
    <row r="53" customHeight="1" spans="1:3">
      <c r="A53" s="153" t="s">
        <v>618</v>
      </c>
      <c r="B53" s="208">
        <v>6738</v>
      </c>
      <c r="C53" s="117"/>
    </row>
    <row r="54" customHeight="1" spans="1:3">
      <c r="A54" s="153" t="s">
        <v>619</v>
      </c>
      <c r="B54" s="208">
        <v>2940</v>
      </c>
      <c r="C54" s="117"/>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
  <sheetViews>
    <sheetView workbookViewId="0">
      <selection activeCell="E11" sqref="E11"/>
    </sheetView>
  </sheetViews>
  <sheetFormatPr defaultColWidth="9" defaultRowHeight="14.25" outlineLevelCol="2"/>
  <cols>
    <col min="1" max="1" width="71.25" customWidth="1"/>
    <col min="2" max="3" width="18.25" style="194" customWidth="1"/>
  </cols>
  <sheetData>
    <row r="1" ht="54" customHeight="1" spans="1:3">
      <c r="A1" s="195" t="s">
        <v>620</v>
      </c>
      <c r="B1" s="195"/>
      <c r="C1" s="195"/>
    </row>
    <row r="2" ht="27" customHeight="1" spans="1:3">
      <c r="A2" s="2" t="s">
        <v>621</v>
      </c>
      <c r="B2" s="187"/>
      <c r="C2" s="196" t="s">
        <v>32</v>
      </c>
    </row>
    <row r="3" ht="24" customHeight="1" spans="1:3">
      <c r="A3" s="188" t="s">
        <v>622</v>
      </c>
      <c r="B3" s="190" t="s">
        <v>623</v>
      </c>
      <c r="C3" s="190" t="s">
        <v>34</v>
      </c>
    </row>
    <row r="4" ht="18" customHeight="1" spans="1:3">
      <c r="A4" s="191" t="s">
        <v>624</v>
      </c>
      <c r="B4" s="197">
        <v>54269</v>
      </c>
      <c r="C4" s="197">
        <v>55897</v>
      </c>
    </row>
    <row r="5" ht="18" customHeight="1" spans="1:3">
      <c r="A5" s="193" t="s">
        <v>625</v>
      </c>
      <c r="B5" s="197">
        <v>1604</v>
      </c>
      <c r="C5" s="197">
        <v>1604</v>
      </c>
    </row>
    <row r="6" ht="18" customHeight="1" spans="1:3">
      <c r="A6" s="141" t="s">
        <v>626</v>
      </c>
      <c r="B6" s="197">
        <v>650</v>
      </c>
      <c r="C6" s="197">
        <v>650</v>
      </c>
    </row>
    <row r="7" ht="18" customHeight="1" spans="1:3">
      <c r="A7" s="141" t="s">
        <v>627</v>
      </c>
      <c r="B7" s="197">
        <v>725</v>
      </c>
      <c r="C7" s="197">
        <v>725</v>
      </c>
    </row>
    <row r="8" ht="18" customHeight="1" spans="1:3">
      <c r="A8" s="141" t="s">
        <v>628</v>
      </c>
      <c r="B8" s="197">
        <v>4613</v>
      </c>
      <c r="C8" s="197">
        <v>4613</v>
      </c>
    </row>
    <row r="9" ht="18" customHeight="1" spans="1:3">
      <c r="A9" s="141" t="s">
        <v>629</v>
      </c>
      <c r="B9" s="197">
        <v>2</v>
      </c>
      <c r="C9" s="197">
        <v>2</v>
      </c>
    </row>
    <row r="10" ht="18" customHeight="1" spans="1:3">
      <c r="A10" s="139" t="s">
        <v>630</v>
      </c>
      <c r="B10" s="197">
        <v>-4386</v>
      </c>
      <c r="C10" s="197">
        <v>-4386</v>
      </c>
    </row>
    <row r="11" ht="18" customHeight="1" spans="1:3">
      <c r="A11" s="141" t="s">
        <v>631</v>
      </c>
      <c r="B11" s="197">
        <v>0</v>
      </c>
      <c r="C11" s="197">
        <v>0</v>
      </c>
    </row>
    <row r="12" ht="18" customHeight="1" spans="1:3">
      <c r="A12" s="193" t="s">
        <v>632</v>
      </c>
      <c r="B12" s="197">
        <v>264134</v>
      </c>
      <c r="C12" s="197">
        <v>218262</v>
      </c>
    </row>
    <row r="13" ht="18" customHeight="1" spans="1:3">
      <c r="A13" s="141" t="s">
        <v>633</v>
      </c>
      <c r="B13" s="197">
        <v>0</v>
      </c>
      <c r="C13" s="197">
        <v>0</v>
      </c>
    </row>
    <row r="14" ht="18" customHeight="1" spans="1:3">
      <c r="A14" s="141" t="s">
        <v>634</v>
      </c>
      <c r="B14" s="197">
        <v>117936</v>
      </c>
      <c r="C14" s="197">
        <v>116550</v>
      </c>
    </row>
    <row r="15" ht="18" customHeight="1" spans="1:3">
      <c r="A15" s="141" t="s">
        <v>635</v>
      </c>
      <c r="B15" s="197">
        <v>20875</v>
      </c>
      <c r="C15" s="197">
        <v>15639</v>
      </c>
    </row>
    <row r="16" ht="18" customHeight="1" spans="1:3">
      <c r="A16" s="141" t="s">
        <v>636</v>
      </c>
      <c r="B16" s="197">
        <v>8962</v>
      </c>
      <c r="C16" s="197">
        <v>1032</v>
      </c>
    </row>
    <row r="17" ht="18" customHeight="1" spans="1:3">
      <c r="A17" s="141" t="s">
        <v>637</v>
      </c>
      <c r="B17" s="197">
        <v>0</v>
      </c>
      <c r="C17" s="197">
        <v>0</v>
      </c>
    </row>
    <row r="18" ht="18" customHeight="1" spans="1:3">
      <c r="A18" s="141" t="s">
        <v>638</v>
      </c>
      <c r="B18" s="197">
        <v>0</v>
      </c>
      <c r="C18" s="197">
        <v>0</v>
      </c>
    </row>
    <row r="19" ht="18" customHeight="1" spans="1:3">
      <c r="A19" s="141" t="s">
        <v>639</v>
      </c>
      <c r="B19" s="197">
        <v>2249</v>
      </c>
      <c r="C19" s="197">
        <v>2159</v>
      </c>
    </row>
    <row r="20" ht="18" customHeight="1" spans="1:3">
      <c r="A20" s="141" t="s">
        <v>640</v>
      </c>
      <c r="B20" s="197">
        <v>327</v>
      </c>
      <c r="C20" s="197">
        <v>327</v>
      </c>
    </row>
    <row r="21" ht="18" customHeight="1" spans="1:3">
      <c r="A21" s="141" t="s">
        <v>641</v>
      </c>
      <c r="B21" s="197">
        <v>15046</v>
      </c>
      <c r="C21" s="197">
        <v>14650</v>
      </c>
    </row>
    <row r="22" ht="18" customHeight="1" spans="1:3">
      <c r="A22" s="139" t="s">
        <v>642</v>
      </c>
      <c r="B22" s="197">
        <v>0</v>
      </c>
      <c r="C22" s="197">
        <v>0</v>
      </c>
    </row>
    <row r="23" ht="18" customHeight="1" spans="1:3">
      <c r="A23" s="141" t="s">
        <v>643</v>
      </c>
      <c r="B23" s="197">
        <v>0</v>
      </c>
      <c r="C23" s="197">
        <v>0</v>
      </c>
    </row>
    <row r="24" ht="18" customHeight="1" spans="1:3">
      <c r="A24" s="139" t="s">
        <v>644</v>
      </c>
      <c r="B24" s="197">
        <v>0</v>
      </c>
      <c r="C24" s="197">
        <v>0</v>
      </c>
    </row>
    <row r="25" ht="18" customHeight="1" spans="1:3">
      <c r="A25" s="141" t="s">
        <v>645</v>
      </c>
      <c r="B25" s="197">
        <v>1069</v>
      </c>
      <c r="C25" s="197">
        <v>1605</v>
      </c>
    </row>
    <row r="26" ht="18" customHeight="1" spans="1:3">
      <c r="A26" s="141" t="s">
        <v>646</v>
      </c>
      <c r="B26" s="197">
        <v>0</v>
      </c>
      <c r="C26" s="197">
        <v>0</v>
      </c>
    </row>
    <row r="27" ht="18" customHeight="1" spans="1:3">
      <c r="A27" s="141" t="s">
        <v>647</v>
      </c>
      <c r="B27" s="197">
        <v>0</v>
      </c>
      <c r="C27" s="197">
        <v>0</v>
      </c>
    </row>
    <row r="28" ht="18" customHeight="1" spans="1:3">
      <c r="A28" s="141" t="s">
        <v>648</v>
      </c>
      <c r="B28" s="197">
        <v>0</v>
      </c>
      <c r="C28" s="197">
        <v>0</v>
      </c>
    </row>
    <row r="29" ht="18" customHeight="1" spans="1:3">
      <c r="A29" s="141" t="s">
        <v>649</v>
      </c>
      <c r="B29" s="197">
        <v>1405</v>
      </c>
      <c r="C29" s="197">
        <v>1165</v>
      </c>
    </row>
    <row r="30" ht="18" customHeight="1" spans="1:3">
      <c r="A30" s="141" t="s">
        <v>650</v>
      </c>
      <c r="B30" s="197">
        <v>9141</v>
      </c>
      <c r="C30" s="197">
        <v>6928</v>
      </c>
    </row>
    <row r="31" ht="18" customHeight="1" spans="1:3">
      <c r="A31" s="141" t="s">
        <v>651</v>
      </c>
      <c r="B31" s="197">
        <v>0</v>
      </c>
      <c r="C31" s="197">
        <v>20</v>
      </c>
    </row>
    <row r="32" ht="18" customHeight="1" spans="1:3">
      <c r="A32" s="141" t="s">
        <v>652</v>
      </c>
      <c r="B32" s="197">
        <v>995</v>
      </c>
      <c r="C32" s="197">
        <v>1855</v>
      </c>
    </row>
    <row r="33" ht="18" customHeight="1" spans="1:3">
      <c r="A33" s="139" t="s">
        <v>653</v>
      </c>
      <c r="B33" s="197">
        <v>21459</v>
      </c>
      <c r="C33" s="197">
        <v>18797</v>
      </c>
    </row>
    <row r="34" ht="18" customHeight="1" spans="1:3">
      <c r="A34" s="141" t="s">
        <v>654</v>
      </c>
      <c r="B34" s="197">
        <v>5492</v>
      </c>
      <c r="C34" s="197">
        <v>5523</v>
      </c>
    </row>
    <row r="35" ht="18" customHeight="1" spans="1:3">
      <c r="A35" s="139" t="s">
        <v>655</v>
      </c>
      <c r="B35" s="197">
        <v>283</v>
      </c>
      <c r="C35" s="197">
        <v>267</v>
      </c>
    </row>
    <row r="36" ht="18" customHeight="1" spans="1:3">
      <c r="A36" s="141" t="s">
        <v>656</v>
      </c>
      <c r="B36" s="197">
        <v>0</v>
      </c>
      <c r="C36" s="197">
        <v>0</v>
      </c>
    </row>
    <row r="37" ht="18" customHeight="1" spans="1:3">
      <c r="A37" s="139" t="s">
        <v>657</v>
      </c>
      <c r="B37" s="197">
        <v>31554</v>
      </c>
      <c r="C37" s="197">
        <v>23260</v>
      </c>
    </row>
    <row r="38" ht="18" customHeight="1" spans="1:3">
      <c r="A38" s="141" t="s">
        <v>658</v>
      </c>
      <c r="B38" s="197">
        <v>19143</v>
      </c>
      <c r="C38" s="197">
        <v>7996</v>
      </c>
    </row>
    <row r="39" ht="18" customHeight="1" spans="1:3">
      <c r="A39" s="141" t="s">
        <v>659</v>
      </c>
      <c r="B39" s="197">
        <v>0</v>
      </c>
      <c r="C39" s="197">
        <v>0</v>
      </c>
    </row>
    <row r="40" ht="18" customHeight="1" spans="1:3">
      <c r="A40" s="141" t="s">
        <v>660</v>
      </c>
      <c r="B40" s="197">
        <v>120</v>
      </c>
      <c r="C40" s="197">
        <v>0</v>
      </c>
    </row>
    <row r="41" ht="18" customHeight="1" spans="1:3">
      <c r="A41" s="141" t="s">
        <v>661</v>
      </c>
      <c r="B41" s="197">
        <v>0</v>
      </c>
      <c r="C41" s="197">
        <v>0</v>
      </c>
    </row>
    <row r="42" ht="18" customHeight="1" spans="1:3">
      <c r="A42" s="141" t="s">
        <v>662</v>
      </c>
      <c r="B42" s="197">
        <v>0</v>
      </c>
      <c r="C42" s="197">
        <v>0</v>
      </c>
    </row>
    <row r="43" ht="18" customHeight="1" spans="1:3">
      <c r="A43" s="141" t="s">
        <v>663</v>
      </c>
      <c r="B43" s="197">
        <v>1021</v>
      </c>
      <c r="C43" s="197">
        <v>483</v>
      </c>
    </row>
    <row r="44" ht="18" customHeight="1" spans="1:3">
      <c r="A44" s="141" t="s">
        <v>664</v>
      </c>
      <c r="B44" s="197">
        <v>0</v>
      </c>
      <c r="C44" s="197">
        <v>0</v>
      </c>
    </row>
    <row r="45" ht="18" customHeight="1" spans="1:3">
      <c r="A45" s="141" t="s">
        <v>665</v>
      </c>
      <c r="B45" s="197">
        <v>0</v>
      </c>
      <c r="C45" s="197">
        <v>0</v>
      </c>
    </row>
    <row r="46" ht="18" customHeight="1" spans="1:3">
      <c r="A46" s="141" t="s">
        <v>666</v>
      </c>
      <c r="B46" s="197">
        <v>0</v>
      </c>
      <c r="C46" s="197">
        <v>0</v>
      </c>
    </row>
    <row r="47" ht="18" customHeight="1" spans="1:3">
      <c r="A47" s="141" t="s">
        <v>667</v>
      </c>
      <c r="B47" s="197">
        <v>7057</v>
      </c>
      <c r="C47" s="197">
        <v>6</v>
      </c>
    </row>
    <row r="48" ht="18" customHeight="1" spans="1:3">
      <c r="A48" s="193" t="s">
        <v>668</v>
      </c>
      <c r="B48" s="197">
        <v>45043</v>
      </c>
      <c r="C48" s="197">
        <v>5224</v>
      </c>
    </row>
    <row r="49" ht="18" customHeight="1" spans="1:3">
      <c r="A49" s="141" t="s">
        <v>669</v>
      </c>
      <c r="B49" s="197">
        <v>131</v>
      </c>
      <c r="C49" s="197">
        <v>118</v>
      </c>
    </row>
    <row r="50" ht="18" customHeight="1" spans="1:3">
      <c r="A50" s="141" t="s">
        <v>670</v>
      </c>
      <c r="B50" s="197">
        <v>0</v>
      </c>
      <c r="C50" s="197">
        <v>0</v>
      </c>
    </row>
    <row r="51" ht="18" customHeight="1" spans="1:3">
      <c r="A51" s="139" t="s">
        <v>671</v>
      </c>
      <c r="B51" s="197">
        <v>0</v>
      </c>
      <c r="C51" s="197">
        <v>0</v>
      </c>
    </row>
    <row r="52" ht="18" customHeight="1" spans="1:3">
      <c r="A52" s="141" t="s">
        <v>672</v>
      </c>
      <c r="B52" s="197">
        <v>132</v>
      </c>
      <c r="C52" s="197">
        <v>100</v>
      </c>
    </row>
    <row r="53" ht="18" customHeight="1" spans="1:3">
      <c r="A53" s="141" t="s">
        <v>673</v>
      </c>
      <c r="B53" s="197">
        <v>0</v>
      </c>
      <c r="C53" s="197">
        <v>0</v>
      </c>
    </row>
    <row r="54" ht="18" customHeight="1" spans="1:3">
      <c r="A54" s="139" t="s">
        <v>674</v>
      </c>
      <c r="B54" s="197">
        <v>0</v>
      </c>
      <c r="C54" s="197">
        <v>0</v>
      </c>
    </row>
    <row r="55" ht="18" customHeight="1" spans="1:3">
      <c r="A55" s="141" t="s">
        <v>675</v>
      </c>
      <c r="B55" s="197">
        <v>2092</v>
      </c>
      <c r="C55" s="197">
        <v>50</v>
      </c>
    </row>
    <row r="56" ht="18" customHeight="1" spans="1:3">
      <c r="A56" s="141" t="s">
        <v>676</v>
      </c>
      <c r="B56" s="197">
        <v>18</v>
      </c>
      <c r="C56" s="197">
        <v>0</v>
      </c>
    </row>
    <row r="57" ht="18" customHeight="1" spans="1:3">
      <c r="A57" s="139" t="s">
        <v>677</v>
      </c>
      <c r="B57" s="197">
        <v>380</v>
      </c>
      <c r="C57" s="197">
        <v>137</v>
      </c>
    </row>
    <row r="58" ht="18" customHeight="1" spans="1:3">
      <c r="A58" s="141" t="s">
        <v>678</v>
      </c>
      <c r="B58" s="197">
        <v>15067</v>
      </c>
      <c r="C58" s="197">
        <v>0</v>
      </c>
    </row>
    <row r="59" ht="18" customHeight="1" spans="1:3">
      <c r="A59" s="141" t="s">
        <v>679</v>
      </c>
      <c r="B59" s="197">
        <v>1415</v>
      </c>
      <c r="C59" s="197">
        <v>1458</v>
      </c>
    </row>
    <row r="60" ht="18" customHeight="1" spans="1:3">
      <c r="A60" s="141" t="s">
        <v>680</v>
      </c>
      <c r="B60" s="197">
        <v>14094</v>
      </c>
      <c r="C60" s="197">
        <v>1530</v>
      </c>
    </row>
    <row r="61" ht="18" customHeight="1" spans="1:3">
      <c r="A61" s="141" t="s">
        <v>681</v>
      </c>
      <c r="B61" s="197">
        <v>8347</v>
      </c>
      <c r="C61" s="197">
        <v>941</v>
      </c>
    </row>
    <row r="62" ht="18" customHeight="1" spans="1:3">
      <c r="A62" s="141" t="s">
        <v>682</v>
      </c>
      <c r="B62" s="197">
        <v>950</v>
      </c>
      <c r="C62" s="197">
        <v>842</v>
      </c>
    </row>
    <row r="63" ht="18" customHeight="1" spans="1:3">
      <c r="A63" s="141" t="s">
        <v>683</v>
      </c>
      <c r="B63" s="197">
        <v>1892</v>
      </c>
      <c r="C63" s="197">
        <v>10</v>
      </c>
    </row>
    <row r="64" ht="18" customHeight="1" spans="1:3">
      <c r="A64" s="141" t="s">
        <v>684</v>
      </c>
      <c r="B64" s="197">
        <v>0</v>
      </c>
      <c r="C64" s="197">
        <v>0</v>
      </c>
    </row>
    <row r="65" ht="18" customHeight="1" spans="1:3">
      <c r="A65" s="141" t="s">
        <v>685</v>
      </c>
      <c r="B65" s="197">
        <v>0</v>
      </c>
      <c r="C65" s="197">
        <v>0</v>
      </c>
    </row>
    <row r="66" ht="18" customHeight="1" spans="1:3">
      <c r="A66" s="141" t="s">
        <v>686</v>
      </c>
      <c r="B66" s="197">
        <v>494</v>
      </c>
      <c r="C66" s="197">
        <v>0</v>
      </c>
    </row>
    <row r="67" ht="18" customHeight="1" spans="1:3">
      <c r="A67" s="141" t="s">
        <v>687</v>
      </c>
      <c r="B67" s="197">
        <v>31</v>
      </c>
      <c r="C67" s="197">
        <v>38</v>
      </c>
    </row>
    <row r="68" ht="18" customHeight="1" spans="1:3">
      <c r="A68" s="141" t="s">
        <v>688</v>
      </c>
      <c r="B68" s="197">
        <v>0</v>
      </c>
      <c r="C68" s="197">
        <v>0</v>
      </c>
    </row>
    <row r="69" ht="18" customHeight="1" spans="1:3">
      <c r="A69" s="141" t="s">
        <v>689</v>
      </c>
      <c r="B69" s="197">
        <v>0</v>
      </c>
      <c r="C69" s="197">
        <v>0</v>
      </c>
    </row>
  </sheetData>
  <mergeCells count="1">
    <mergeCell ref="A1:C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7"/>
  <sheetViews>
    <sheetView workbookViewId="0">
      <selection activeCell="A23" sqref="A23"/>
    </sheetView>
  </sheetViews>
  <sheetFormatPr defaultColWidth="9" defaultRowHeight="14.25" outlineLevelCol="2"/>
  <cols>
    <col min="1" max="1" width="71.25" customWidth="1"/>
    <col min="2" max="2" width="18.25" customWidth="1"/>
    <col min="3" max="3" width="19.875" customWidth="1"/>
  </cols>
  <sheetData>
    <row r="1" ht="25.5" spans="1:3">
      <c r="A1" s="185" t="s">
        <v>690</v>
      </c>
      <c r="B1" s="185"/>
      <c r="C1" s="185"/>
    </row>
    <row r="2" spans="1:3">
      <c r="A2" s="2" t="s">
        <v>691</v>
      </c>
      <c r="B2" s="186"/>
      <c r="C2" s="187" t="s">
        <v>32</v>
      </c>
    </row>
    <row r="3" ht="18" customHeight="1" spans="1:3">
      <c r="A3" s="188" t="s">
        <v>622</v>
      </c>
      <c r="B3" s="189" t="s">
        <v>34</v>
      </c>
      <c r="C3" s="190" t="s">
        <v>35</v>
      </c>
    </row>
    <row r="4" ht="18" customHeight="1" spans="1:3">
      <c r="A4" s="191" t="s">
        <v>692</v>
      </c>
      <c r="B4" s="140">
        <v>224990</v>
      </c>
      <c r="C4" s="139"/>
    </row>
    <row r="5" ht="18" customHeight="1" spans="1:3">
      <c r="A5" s="192" t="s">
        <v>693</v>
      </c>
      <c r="B5" s="140">
        <v>1604</v>
      </c>
      <c r="C5" s="139"/>
    </row>
    <row r="6" ht="18" customHeight="1" spans="1:3">
      <c r="A6" s="141" t="s">
        <v>694</v>
      </c>
      <c r="B6" s="142">
        <v>650</v>
      </c>
      <c r="C6" s="139"/>
    </row>
    <row r="7" ht="18" customHeight="1" spans="1:3">
      <c r="A7" s="141" t="s">
        <v>695</v>
      </c>
      <c r="B7" s="142">
        <v>725</v>
      </c>
      <c r="C7" s="139"/>
    </row>
    <row r="8" ht="18" customHeight="1" spans="1:3">
      <c r="A8" s="141" t="s">
        <v>696</v>
      </c>
      <c r="B8" s="142">
        <v>4613</v>
      </c>
      <c r="C8" s="139"/>
    </row>
    <row r="9" ht="18" customHeight="1" spans="1:3">
      <c r="A9" s="141" t="s">
        <v>697</v>
      </c>
      <c r="B9" s="142">
        <v>2</v>
      </c>
      <c r="C9" s="139"/>
    </row>
    <row r="10" ht="18" customHeight="1" spans="1:3">
      <c r="A10" s="141" t="s">
        <v>698</v>
      </c>
      <c r="B10" s="142">
        <v>-4386</v>
      </c>
      <c r="C10" s="139"/>
    </row>
    <row r="11" ht="18" customHeight="1" spans="1:3">
      <c r="A11" s="193" t="s">
        <v>699</v>
      </c>
      <c r="B11" s="142">
        <v>218262</v>
      </c>
      <c r="C11" s="139"/>
    </row>
    <row r="12" ht="18" customHeight="1" spans="1:3">
      <c r="A12" s="139" t="s">
        <v>700</v>
      </c>
      <c r="B12" s="140">
        <v>116550</v>
      </c>
      <c r="C12" s="139"/>
    </row>
    <row r="13" ht="18" customHeight="1" spans="1:3">
      <c r="A13" s="141" t="s">
        <v>701</v>
      </c>
      <c r="B13" s="142">
        <v>2472</v>
      </c>
      <c r="C13" s="139"/>
    </row>
    <row r="14" ht="18" customHeight="1" spans="1:3">
      <c r="A14" s="141" t="s">
        <v>702</v>
      </c>
      <c r="B14" s="142">
        <v>1796</v>
      </c>
      <c r="C14" s="139"/>
    </row>
    <row r="15" ht="18" customHeight="1" spans="1:3">
      <c r="A15" s="141" t="s">
        <v>703</v>
      </c>
      <c r="B15" s="142">
        <v>1758</v>
      </c>
      <c r="C15" s="139"/>
    </row>
    <row r="16" ht="18" customHeight="1" spans="1:3">
      <c r="A16" s="141" t="s">
        <v>704</v>
      </c>
      <c r="B16" s="142">
        <v>216</v>
      </c>
      <c r="C16" s="139"/>
    </row>
    <row r="17" ht="18" customHeight="1" spans="1:3">
      <c r="A17" s="141" t="s">
        <v>705</v>
      </c>
      <c r="B17" s="142">
        <v>2185</v>
      </c>
      <c r="C17" s="139"/>
    </row>
    <row r="18" ht="18" customHeight="1" spans="1:3">
      <c r="A18" s="141" t="s">
        <v>706</v>
      </c>
      <c r="B18" s="142">
        <v>1481</v>
      </c>
      <c r="C18" s="139"/>
    </row>
    <row r="19" ht="18" customHeight="1" spans="1:3">
      <c r="A19" s="141" t="s">
        <v>707</v>
      </c>
      <c r="B19" s="142">
        <v>278</v>
      </c>
      <c r="C19" s="139"/>
    </row>
    <row r="20" ht="18" customHeight="1" spans="1:3">
      <c r="A20" s="141" t="s">
        <v>708</v>
      </c>
      <c r="B20" s="142">
        <v>4641</v>
      </c>
      <c r="C20" s="139"/>
    </row>
    <row r="21" ht="18" customHeight="1" spans="1:3">
      <c r="A21" s="141" t="s">
        <v>709</v>
      </c>
      <c r="B21" s="142">
        <v>121</v>
      </c>
      <c r="C21" s="139"/>
    </row>
    <row r="22" ht="18" customHeight="1" spans="1:3">
      <c r="A22" s="141" t="s">
        <v>710</v>
      </c>
      <c r="B22" s="142">
        <v>599</v>
      </c>
      <c r="C22" s="139"/>
    </row>
    <row r="23" ht="18" customHeight="1" spans="1:3">
      <c r="A23" s="141" t="s">
        <v>708</v>
      </c>
      <c r="B23" s="142">
        <v>101003</v>
      </c>
      <c r="C23" s="139"/>
    </row>
    <row r="24" ht="18" customHeight="1" spans="1:3">
      <c r="A24" s="139" t="s">
        <v>711</v>
      </c>
      <c r="B24" s="140">
        <v>15639</v>
      </c>
      <c r="C24" s="139"/>
    </row>
    <row r="25" ht="18" customHeight="1" spans="1:3">
      <c r="A25" s="141" t="s">
        <v>712</v>
      </c>
      <c r="B25" s="142">
        <v>15639</v>
      </c>
      <c r="C25" s="139"/>
    </row>
    <row r="26" ht="18" customHeight="1" spans="1:3">
      <c r="A26" s="139" t="s">
        <v>713</v>
      </c>
      <c r="B26" s="140">
        <v>1032</v>
      </c>
      <c r="C26" s="139"/>
    </row>
    <row r="27" ht="18" customHeight="1" spans="1:3">
      <c r="A27" s="141" t="s">
        <v>714</v>
      </c>
      <c r="B27" s="142">
        <v>15</v>
      </c>
      <c r="C27" s="139"/>
    </row>
    <row r="28" ht="18" customHeight="1" spans="1:3">
      <c r="A28" s="141" t="s">
        <v>714</v>
      </c>
      <c r="B28" s="142">
        <v>14</v>
      </c>
      <c r="C28" s="139"/>
    </row>
    <row r="29" ht="18" customHeight="1" spans="1:3">
      <c r="A29" s="141" t="s">
        <v>715</v>
      </c>
      <c r="B29" s="142">
        <v>30</v>
      </c>
      <c r="C29" s="139"/>
    </row>
    <row r="30" ht="18" customHeight="1" spans="1:3">
      <c r="A30" s="141" t="s">
        <v>716</v>
      </c>
      <c r="B30" s="142">
        <v>30.36</v>
      </c>
      <c r="C30" s="139"/>
    </row>
    <row r="31" ht="18" customHeight="1" spans="1:3">
      <c r="A31" s="141" t="s">
        <v>716</v>
      </c>
      <c r="B31" s="142">
        <v>60.72</v>
      </c>
      <c r="C31" s="139"/>
    </row>
    <row r="32" ht="18" customHeight="1" spans="1:3">
      <c r="A32" s="141" t="s">
        <v>717</v>
      </c>
      <c r="B32" s="142">
        <v>193.61</v>
      </c>
      <c r="C32" s="139"/>
    </row>
    <row r="33" ht="18" customHeight="1" spans="1:3">
      <c r="A33" s="141" t="s">
        <v>715</v>
      </c>
      <c r="B33" s="142">
        <v>15</v>
      </c>
      <c r="C33" s="139"/>
    </row>
    <row r="34" ht="18" customHeight="1" spans="1:3">
      <c r="A34" s="141" t="s">
        <v>718</v>
      </c>
      <c r="B34" s="142">
        <v>672.51</v>
      </c>
      <c r="C34" s="139"/>
    </row>
    <row r="35" ht="18" customHeight="1" spans="1:3">
      <c r="A35" s="139" t="s">
        <v>719</v>
      </c>
      <c r="B35" s="140">
        <v>2159</v>
      </c>
      <c r="C35" s="139"/>
    </row>
    <row r="36" ht="18" customHeight="1" spans="1:3">
      <c r="A36" s="141" t="s">
        <v>720</v>
      </c>
      <c r="B36" s="142">
        <v>2159</v>
      </c>
      <c r="C36" s="139"/>
    </row>
    <row r="37" ht="18" customHeight="1" spans="1:3">
      <c r="A37" s="139" t="s">
        <v>721</v>
      </c>
      <c r="B37" s="140">
        <v>327</v>
      </c>
      <c r="C37" s="139"/>
    </row>
    <row r="38" ht="18" customHeight="1" spans="1:3">
      <c r="A38" s="141" t="s">
        <v>722</v>
      </c>
      <c r="B38" s="142">
        <v>327</v>
      </c>
      <c r="C38" s="139"/>
    </row>
    <row r="39" ht="18" customHeight="1" spans="1:3">
      <c r="A39" s="139" t="s">
        <v>723</v>
      </c>
      <c r="B39" s="140">
        <v>14650</v>
      </c>
      <c r="C39" s="139"/>
    </row>
    <row r="40" ht="18" customHeight="1" spans="1:3">
      <c r="A40" s="141" t="s">
        <v>724</v>
      </c>
      <c r="B40" s="142">
        <v>65</v>
      </c>
      <c r="C40" s="139"/>
    </row>
    <row r="41" ht="18" customHeight="1" spans="1:3">
      <c r="A41" s="141" t="s">
        <v>725</v>
      </c>
      <c r="B41" s="142">
        <v>6988</v>
      </c>
      <c r="C41" s="139"/>
    </row>
    <row r="42" ht="18" customHeight="1" spans="1:3">
      <c r="A42" s="141" t="s">
        <v>726</v>
      </c>
      <c r="B42" s="142">
        <v>1261</v>
      </c>
      <c r="C42" s="139"/>
    </row>
    <row r="43" ht="18" customHeight="1" spans="1:3">
      <c r="A43" s="141" t="s">
        <v>727</v>
      </c>
      <c r="B43" s="142">
        <v>1012.81</v>
      </c>
      <c r="C43" s="139"/>
    </row>
    <row r="44" ht="18" customHeight="1" spans="1:3">
      <c r="A44" s="141" t="s">
        <v>728</v>
      </c>
      <c r="B44" s="142">
        <v>-390</v>
      </c>
      <c r="C44" s="139"/>
    </row>
    <row r="45" ht="18" customHeight="1" spans="1:3">
      <c r="A45" s="141" t="s">
        <v>729</v>
      </c>
      <c r="B45" s="142">
        <v>457</v>
      </c>
      <c r="C45" s="139"/>
    </row>
    <row r="46" ht="18" customHeight="1" spans="1:3">
      <c r="A46" s="141" t="s">
        <v>730</v>
      </c>
      <c r="B46" s="142">
        <v>295.5</v>
      </c>
      <c r="C46" s="139"/>
    </row>
    <row r="47" ht="18" customHeight="1" spans="1:3">
      <c r="A47" s="141" t="s">
        <v>731</v>
      </c>
      <c r="B47" s="142">
        <v>342</v>
      </c>
      <c r="C47" s="139"/>
    </row>
    <row r="48" ht="18" customHeight="1" spans="1:3">
      <c r="A48" s="141" t="s">
        <v>732</v>
      </c>
      <c r="B48" s="142">
        <v>2496</v>
      </c>
      <c r="C48" s="139"/>
    </row>
    <row r="49" ht="18" customHeight="1" spans="1:3">
      <c r="A49" s="141" t="s">
        <v>733</v>
      </c>
      <c r="B49" s="142">
        <v>275</v>
      </c>
      <c r="C49" s="139"/>
    </row>
    <row r="50" ht="18" customHeight="1" spans="1:3">
      <c r="A50" s="141" t="s">
        <v>732</v>
      </c>
      <c r="B50" s="142">
        <v>1736</v>
      </c>
      <c r="C50" s="139"/>
    </row>
    <row r="51" ht="18" customHeight="1" spans="1:3">
      <c r="A51" s="141" t="s">
        <v>734</v>
      </c>
      <c r="B51" s="142">
        <v>5</v>
      </c>
      <c r="C51" s="139"/>
    </row>
    <row r="52" ht="18" customHeight="1" spans="1:3">
      <c r="A52" s="141" t="s">
        <v>735</v>
      </c>
      <c r="B52" s="142">
        <v>64</v>
      </c>
      <c r="C52" s="139"/>
    </row>
    <row r="53" ht="18" customHeight="1" spans="1:3">
      <c r="A53" s="141" t="s">
        <v>736</v>
      </c>
      <c r="B53" s="142">
        <v>43</v>
      </c>
      <c r="C53" s="139"/>
    </row>
    <row r="54" ht="18" customHeight="1" spans="1:3">
      <c r="A54" s="139" t="s">
        <v>737</v>
      </c>
      <c r="B54" s="140">
        <v>1605</v>
      </c>
      <c r="C54" s="139"/>
    </row>
    <row r="55" ht="18" customHeight="1" spans="1:3">
      <c r="A55" s="141" t="s">
        <v>738</v>
      </c>
      <c r="B55" s="142">
        <v>915</v>
      </c>
      <c r="C55" s="139"/>
    </row>
    <row r="56" ht="18" customHeight="1" spans="1:3">
      <c r="A56" s="141" t="s">
        <v>738</v>
      </c>
      <c r="B56" s="142">
        <v>690</v>
      </c>
      <c r="C56" s="139"/>
    </row>
    <row r="57" ht="18" customHeight="1" spans="1:3">
      <c r="A57" s="139" t="s">
        <v>739</v>
      </c>
      <c r="B57" s="140">
        <v>1165</v>
      </c>
      <c r="C57" s="139"/>
    </row>
    <row r="58" ht="18" customHeight="1" spans="1:3">
      <c r="A58" s="141" t="s">
        <v>740</v>
      </c>
      <c r="B58" s="142">
        <v>803.51</v>
      </c>
      <c r="C58" s="139"/>
    </row>
    <row r="59" ht="18" customHeight="1" spans="1:3">
      <c r="A59" s="141" t="s">
        <v>740</v>
      </c>
      <c r="B59" s="142">
        <v>361</v>
      </c>
      <c r="C59" s="139"/>
    </row>
    <row r="60" ht="18" customHeight="1" spans="1:3">
      <c r="A60" s="139" t="s">
        <v>741</v>
      </c>
      <c r="B60" s="140">
        <v>6828</v>
      </c>
      <c r="C60" s="139"/>
    </row>
    <row r="61" ht="18" customHeight="1" spans="1:3">
      <c r="A61" s="141" t="s">
        <v>742</v>
      </c>
      <c r="B61" s="142">
        <v>958</v>
      </c>
      <c r="C61" s="139"/>
    </row>
    <row r="62" ht="18" customHeight="1" spans="1:3">
      <c r="A62" s="141" t="s">
        <v>743</v>
      </c>
      <c r="B62" s="142">
        <v>13</v>
      </c>
      <c r="C62" s="139"/>
    </row>
    <row r="63" ht="18" customHeight="1" spans="1:3">
      <c r="A63" s="141" t="s">
        <v>744</v>
      </c>
      <c r="B63" s="142">
        <v>24</v>
      </c>
      <c r="C63" s="139"/>
    </row>
    <row r="64" ht="18" customHeight="1" spans="1:3">
      <c r="A64" s="141" t="s">
        <v>745</v>
      </c>
      <c r="B64" s="142">
        <v>937</v>
      </c>
      <c r="C64" s="139"/>
    </row>
    <row r="65" ht="18" customHeight="1" spans="1:3">
      <c r="A65" s="141" t="s">
        <v>746</v>
      </c>
      <c r="B65" s="142">
        <v>1082</v>
      </c>
      <c r="C65" s="139"/>
    </row>
    <row r="66" ht="18" customHeight="1" spans="1:3">
      <c r="A66" s="141" t="s">
        <v>747</v>
      </c>
      <c r="B66" s="142">
        <v>117</v>
      </c>
      <c r="C66" s="139"/>
    </row>
    <row r="67" ht="18" customHeight="1" spans="1:3">
      <c r="A67" s="141" t="s">
        <v>748</v>
      </c>
      <c r="B67" s="142">
        <v>23</v>
      </c>
      <c r="C67" s="139"/>
    </row>
    <row r="68" ht="18" customHeight="1" spans="1:3">
      <c r="A68" s="141" t="s">
        <v>749</v>
      </c>
      <c r="B68" s="142">
        <v>157</v>
      </c>
      <c r="C68" s="139"/>
    </row>
    <row r="69" ht="18" customHeight="1" spans="1:3">
      <c r="A69" s="141" t="s">
        <v>750</v>
      </c>
      <c r="B69" s="142">
        <v>215.3</v>
      </c>
      <c r="C69" s="139"/>
    </row>
    <row r="70" ht="18" customHeight="1" spans="1:3">
      <c r="A70" s="141" t="s">
        <v>751</v>
      </c>
      <c r="B70" s="142">
        <v>111</v>
      </c>
      <c r="C70" s="139"/>
    </row>
    <row r="71" ht="18" customHeight="1" spans="1:3">
      <c r="A71" s="141" t="s">
        <v>752</v>
      </c>
      <c r="B71" s="142">
        <v>42</v>
      </c>
      <c r="C71" s="139"/>
    </row>
    <row r="72" ht="18" customHeight="1" spans="1:3">
      <c r="A72" s="141" t="s">
        <v>753</v>
      </c>
      <c r="B72" s="142">
        <v>232</v>
      </c>
      <c r="C72" s="139"/>
    </row>
    <row r="73" ht="18" customHeight="1" spans="1:3">
      <c r="A73" s="141" t="s">
        <v>754</v>
      </c>
      <c r="B73" s="142">
        <v>136</v>
      </c>
      <c r="C73" s="139"/>
    </row>
    <row r="74" ht="18" customHeight="1" spans="1:3">
      <c r="A74" s="141" t="s">
        <v>755</v>
      </c>
      <c r="B74" s="142">
        <v>112</v>
      </c>
      <c r="C74" s="139"/>
    </row>
    <row r="75" ht="18" customHeight="1" spans="1:3">
      <c r="A75" s="141" t="s">
        <v>746</v>
      </c>
      <c r="B75" s="142">
        <v>2165</v>
      </c>
      <c r="C75" s="139"/>
    </row>
    <row r="76" ht="18" customHeight="1" spans="1:3">
      <c r="A76" s="141" t="s">
        <v>753</v>
      </c>
      <c r="B76" s="142">
        <v>347</v>
      </c>
      <c r="C76" s="139"/>
    </row>
    <row r="77" ht="18" customHeight="1" spans="1:3">
      <c r="A77" s="141" t="s">
        <v>756</v>
      </c>
      <c r="B77" s="142">
        <v>155</v>
      </c>
      <c r="C77" s="139"/>
    </row>
    <row r="78" ht="18" customHeight="1" spans="1:3">
      <c r="A78" s="141" t="s">
        <v>754</v>
      </c>
      <c r="B78" s="142">
        <v>102</v>
      </c>
      <c r="C78" s="139"/>
    </row>
    <row r="79" ht="18" customHeight="1" spans="1:3">
      <c r="A79" s="139" t="s">
        <v>757</v>
      </c>
      <c r="B79" s="140">
        <v>20</v>
      </c>
      <c r="C79" s="139"/>
    </row>
    <row r="80" ht="18" customHeight="1" spans="1:3">
      <c r="A80" s="141" t="s">
        <v>758</v>
      </c>
      <c r="B80" s="142">
        <v>20</v>
      </c>
      <c r="C80" s="139"/>
    </row>
    <row r="81" ht="18" customHeight="1" spans="1:3">
      <c r="A81" s="139" t="s">
        <v>759</v>
      </c>
      <c r="B81" s="140">
        <v>1855</v>
      </c>
      <c r="C81" s="139"/>
    </row>
    <row r="82" ht="18" customHeight="1" spans="1:3">
      <c r="A82" s="141" t="s">
        <v>760</v>
      </c>
      <c r="B82" s="142">
        <v>27.23</v>
      </c>
      <c r="C82" s="139"/>
    </row>
    <row r="83" ht="18" customHeight="1" spans="1:3">
      <c r="A83" s="141" t="s">
        <v>761</v>
      </c>
      <c r="B83" s="142">
        <v>54</v>
      </c>
      <c r="C83" s="139"/>
    </row>
    <row r="84" ht="18" customHeight="1" spans="1:3">
      <c r="A84" s="141" t="s">
        <v>762</v>
      </c>
      <c r="B84" s="142">
        <v>1348</v>
      </c>
      <c r="C84" s="139"/>
    </row>
    <row r="85" ht="18" customHeight="1" spans="1:3">
      <c r="A85" s="141" t="s">
        <v>763</v>
      </c>
      <c r="B85" s="142">
        <v>85.43</v>
      </c>
      <c r="C85" s="139"/>
    </row>
    <row r="86" ht="18" customHeight="1" spans="1:3">
      <c r="A86" s="141" t="s">
        <v>763</v>
      </c>
      <c r="B86" s="142">
        <v>330.28</v>
      </c>
      <c r="C86" s="139"/>
    </row>
    <row r="87" ht="18" customHeight="1" spans="1:3">
      <c r="A87" s="141" t="s">
        <v>764</v>
      </c>
      <c r="B87" s="142">
        <v>8.4</v>
      </c>
      <c r="C87" s="139"/>
    </row>
    <row r="88" ht="18" customHeight="1" spans="1:3">
      <c r="A88" s="141" t="s">
        <v>765</v>
      </c>
      <c r="B88" s="142">
        <v>3</v>
      </c>
      <c r="C88" s="139"/>
    </row>
    <row r="89" ht="18" customHeight="1" spans="1:3">
      <c r="A89" s="139" t="s">
        <v>766</v>
      </c>
      <c r="B89" s="140">
        <v>18797</v>
      </c>
      <c r="C89" s="139"/>
    </row>
    <row r="90" ht="18" customHeight="1" spans="1:3">
      <c r="A90" s="141" t="s">
        <v>767</v>
      </c>
      <c r="B90" s="142">
        <v>569.04</v>
      </c>
      <c r="C90" s="139"/>
    </row>
    <row r="91" ht="18" customHeight="1" spans="1:3">
      <c r="A91" s="141" t="s">
        <v>768</v>
      </c>
      <c r="B91" s="142">
        <v>998</v>
      </c>
      <c r="C91" s="139"/>
    </row>
    <row r="92" ht="18" customHeight="1" spans="1:3">
      <c r="A92" s="141" t="s">
        <v>769</v>
      </c>
      <c r="B92" s="142">
        <v>139.31</v>
      </c>
      <c r="C92" s="139"/>
    </row>
    <row r="93" ht="18" customHeight="1" spans="1:3">
      <c r="A93" s="141" t="s">
        <v>770</v>
      </c>
      <c r="B93" s="142">
        <v>24.92</v>
      </c>
      <c r="C93" s="139"/>
    </row>
    <row r="94" ht="18" customHeight="1" spans="1:3">
      <c r="A94" s="141" t="s">
        <v>771</v>
      </c>
      <c r="B94" s="142">
        <v>60</v>
      </c>
      <c r="C94" s="139"/>
    </row>
    <row r="95" ht="18" customHeight="1" spans="1:3">
      <c r="A95" s="141" t="s">
        <v>772</v>
      </c>
      <c r="B95" s="142">
        <v>0.32</v>
      </c>
      <c r="C95" s="139"/>
    </row>
    <row r="96" ht="18" customHeight="1" spans="1:3">
      <c r="A96" s="141" t="s">
        <v>773</v>
      </c>
      <c r="B96" s="142">
        <v>3829</v>
      </c>
      <c r="C96" s="139"/>
    </row>
    <row r="97" ht="18" customHeight="1" spans="1:3">
      <c r="A97" s="141" t="s">
        <v>769</v>
      </c>
      <c r="B97" s="142">
        <v>2272.42</v>
      </c>
      <c r="C97" s="139"/>
    </row>
    <row r="98" ht="18" customHeight="1" spans="1:3">
      <c r="A98" s="141" t="s">
        <v>774</v>
      </c>
      <c r="B98" s="142">
        <v>284.9</v>
      </c>
      <c r="C98" s="139"/>
    </row>
    <row r="99" ht="18" customHeight="1" spans="1:3">
      <c r="A99" s="141" t="s">
        <v>775</v>
      </c>
      <c r="B99" s="142">
        <v>623.86</v>
      </c>
      <c r="C99" s="139"/>
    </row>
    <row r="100" ht="18" customHeight="1" spans="1:3">
      <c r="A100" s="141" t="s">
        <v>776</v>
      </c>
      <c r="B100" s="142">
        <v>194.83</v>
      </c>
      <c r="C100" s="139"/>
    </row>
    <row r="101" ht="18" customHeight="1" spans="1:3">
      <c r="A101" s="141" t="s">
        <v>777</v>
      </c>
      <c r="B101" s="142">
        <v>46.8</v>
      </c>
      <c r="C101" s="139"/>
    </row>
    <row r="102" ht="18" customHeight="1" spans="1:3">
      <c r="A102" s="141" t="s">
        <v>778</v>
      </c>
      <c r="B102" s="142">
        <v>3</v>
      </c>
      <c r="C102" s="139"/>
    </row>
    <row r="103" ht="18" customHeight="1" spans="1:3">
      <c r="A103" s="141" t="s">
        <v>779</v>
      </c>
      <c r="B103" s="142">
        <v>2</v>
      </c>
      <c r="C103" s="139"/>
    </row>
    <row r="104" ht="18" customHeight="1" spans="1:3">
      <c r="A104" s="141" t="s">
        <v>780</v>
      </c>
      <c r="B104" s="142">
        <v>2.69</v>
      </c>
      <c r="C104" s="139"/>
    </row>
    <row r="105" ht="18" customHeight="1" spans="1:3">
      <c r="A105" s="141" t="s">
        <v>776</v>
      </c>
      <c r="B105" s="142">
        <v>8303.84</v>
      </c>
      <c r="C105" s="139"/>
    </row>
    <row r="106" ht="18" customHeight="1" spans="1:3">
      <c r="A106" s="141" t="s">
        <v>777</v>
      </c>
      <c r="B106" s="142">
        <v>234</v>
      </c>
      <c r="C106" s="139"/>
    </row>
    <row r="107" ht="18" customHeight="1" spans="1:3">
      <c r="A107" s="141" t="s">
        <v>781</v>
      </c>
      <c r="B107" s="142">
        <v>40</v>
      </c>
      <c r="C107" s="139"/>
    </row>
    <row r="108" ht="18" customHeight="1" spans="1:3">
      <c r="A108" s="141" t="s">
        <v>782</v>
      </c>
      <c r="B108" s="142">
        <v>8.49</v>
      </c>
      <c r="C108" s="139"/>
    </row>
    <row r="109" ht="18" customHeight="1" spans="1:3">
      <c r="A109" s="141" t="s">
        <v>768</v>
      </c>
      <c r="B109" s="142">
        <v>606.08</v>
      </c>
      <c r="C109" s="139"/>
    </row>
    <row r="110" ht="18" customHeight="1" spans="1:3">
      <c r="A110" s="141" t="s">
        <v>783</v>
      </c>
      <c r="B110" s="142">
        <v>119.73</v>
      </c>
      <c r="C110" s="139"/>
    </row>
    <row r="111" ht="18" customHeight="1" spans="1:3">
      <c r="A111" s="141" t="s">
        <v>784</v>
      </c>
      <c r="B111" s="142">
        <v>427</v>
      </c>
      <c r="C111" s="139"/>
    </row>
    <row r="112" ht="18" customHeight="1" spans="1:3">
      <c r="A112" s="141" t="s">
        <v>785</v>
      </c>
      <c r="B112" s="142">
        <v>4</v>
      </c>
      <c r="C112" s="139"/>
    </row>
    <row r="113" ht="18" customHeight="1" spans="1:3">
      <c r="A113" s="139" t="s">
        <v>786</v>
      </c>
      <c r="B113" s="140">
        <v>5523</v>
      </c>
      <c r="C113" s="139"/>
    </row>
    <row r="114" ht="18" customHeight="1" spans="1:3">
      <c r="A114" s="141" t="s">
        <v>787</v>
      </c>
      <c r="B114" s="142">
        <v>130</v>
      </c>
      <c r="C114" s="139"/>
    </row>
    <row r="115" ht="18" customHeight="1" spans="1:3">
      <c r="A115" s="141" t="s">
        <v>788</v>
      </c>
      <c r="B115" s="142">
        <v>61</v>
      </c>
      <c r="C115" s="139"/>
    </row>
    <row r="116" ht="18" customHeight="1" spans="1:3">
      <c r="A116" s="141" t="s">
        <v>789</v>
      </c>
      <c r="B116" s="142">
        <v>216.51</v>
      </c>
      <c r="C116" s="139"/>
    </row>
    <row r="117" ht="18" customHeight="1" spans="1:3">
      <c r="A117" s="141" t="s">
        <v>790</v>
      </c>
      <c r="B117" s="142">
        <v>7.56</v>
      </c>
      <c r="C117" s="139"/>
    </row>
    <row r="118" ht="18" customHeight="1" spans="1:3">
      <c r="A118" s="141" t="s">
        <v>791</v>
      </c>
      <c r="B118" s="142">
        <v>52</v>
      </c>
      <c r="C118" s="139"/>
    </row>
    <row r="119" ht="18" customHeight="1" spans="1:3">
      <c r="A119" s="141" t="s">
        <v>792</v>
      </c>
      <c r="B119" s="142">
        <v>200</v>
      </c>
      <c r="C119" s="139"/>
    </row>
    <row r="120" ht="18" customHeight="1" spans="1:3">
      <c r="A120" s="141" t="s">
        <v>793</v>
      </c>
      <c r="B120" s="142">
        <v>375.05</v>
      </c>
      <c r="C120" s="139"/>
    </row>
    <row r="121" ht="18" customHeight="1" spans="1:3">
      <c r="A121" s="141" t="s">
        <v>794</v>
      </c>
      <c r="B121" s="142">
        <v>37.5</v>
      </c>
      <c r="C121" s="139"/>
    </row>
    <row r="122" ht="18" customHeight="1" spans="1:3">
      <c r="A122" s="141" t="s">
        <v>795</v>
      </c>
      <c r="B122" s="142">
        <v>1045.2</v>
      </c>
      <c r="C122" s="139"/>
    </row>
    <row r="123" ht="18" customHeight="1" spans="1:3">
      <c r="A123" s="141" t="s">
        <v>796</v>
      </c>
      <c r="B123" s="142">
        <v>1752.92</v>
      </c>
      <c r="C123" s="139"/>
    </row>
    <row r="124" ht="18" customHeight="1" spans="1:3">
      <c r="A124" s="141" t="s">
        <v>797</v>
      </c>
      <c r="B124" s="142">
        <v>233</v>
      </c>
      <c r="C124" s="139"/>
    </row>
    <row r="125" ht="18" customHeight="1" spans="1:3">
      <c r="A125" s="141" t="s">
        <v>789</v>
      </c>
      <c r="B125" s="142">
        <v>157.28</v>
      </c>
      <c r="C125" s="139"/>
    </row>
    <row r="126" ht="18" customHeight="1" spans="1:3">
      <c r="A126" s="141" t="s">
        <v>798</v>
      </c>
      <c r="B126" s="142">
        <v>10.42</v>
      </c>
      <c r="C126" s="139"/>
    </row>
    <row r="127" ht="18" customHeight="1" spans="1:3">
      <c r="A127" s="141" t="s">
        <v>799</v>
      </c>
      <c r="B127" s="142">
        <v>71.9</v>
      </c>
      <c r="C127" s="139"/>
    </row>
    <row r="128" ht="18" customHeight="1" spans="1:3">
      <c r="A128" s="141" t="s">
        <v>799</v>
      </c>
      <c r="B128" s="142">
        <v>25.18</v>
      </c>
      <c r="C128" s="139"/>
    </row>
    <row r="129" ht="18" customHeight="1" spans="1:3">
      <c r="A129" s="141" t="s">
        <v>800</v>
      </c>
      <c r="B129" s="142">
        <v>77.49</v>
      </c>
      <c r="C129" s="139"/>
    </row>
    <row r="130" ht="18" customHeight="1" spans="1:3">
      <c r="A130" s="141" t="s">
        <v>801</v>
      </c>
      <c r="B130" s="142">
        <v>115</v>
      </c>
      <c r="C130" s="139"/>
    </row>
    <row r="131" ht="18" customHeight="1" spans="1:3">
      <c r="A131" s="141" t="s">
        <v>802</v>
      </c>
      <c r="B131" s="142">
        <v>953.61</v>
      </c>
      <c r="C131" s="139"/>
    </row>
    <row r="132" ht="18" customHeight="1" spans="1:3">
      <c r="A132" s="141" t="s">
        <v>803</v>
      </c>
      <c r="B132" s="142">
        <v>3</v>
      </c>
      <c r="C132" s="139"/>
    </row>
    <row r="133" ht="18" customHeight="1" spans="1:3">
      <c r="A133" s="139" t="s">
        <v>804</v>
      </c>
      <c r="B133" s="140">
        <v>267</v>
      </c>
      <c r="C133" s="139"/>
    </row>
    <row r="134" ht="18" customHeight="1" spans="1:3">
      <c r="A134" s="141" t="s">
        <v>805</v>
      </c>
      <c r="B134" s="142">
        <v>160.7</v>
      </c>
      <c r="C134" s="139"/>
    </row>
    <row r="135" ht="18" customHeight="1" spans="1:3">
      <c r="A135" s="141" t="s">
        <v>806</v>
      </c>
      <c r="B135" s="142">
        <v>56</v>
      </c>
      <c r="C135" s="139"/>
    </row>
    <row r="136" ht="18" customHeight="1" spans="1:3">
      <c r="A136" s="141" t="s">
        <v>807</v>
      </c>
      <c r="B136" s="142">
        <v>50</v>
      </c>
      <c r="C136" s="139"/>
    </row>
    <row r="137" ht="18" customHeight="1" spans="1:3">
      <c r="A137" s="139" t="s">
        <v>808</v>
      </c>
      <c r="B137" s="140">
        <v>23260</v>
      </c>
      <c r="C137" s="139"/>
    </row>
    <row r="138" ht="18" customHeight="1" spans="1:3">
      <c r="A138" s="141" t="s">
        <v>809</v>
      </c>
      <c r="B138" s="142">
        <v>40</v>
      </c>
      <c r="C138" s="139"/>
    </row>
    <row r="139" ht="18" customHeight="1" spans="1:3">
      <c r="A139" s="141" t="s">
        <v>810</v>
      </c>
      <c r="B139" s="142">
        <v>19</v>
      </c>
      <c r="C139" s="139"/>
    </row>
    <row r="140" ht="18" customHeight="1" spans="1:3">
      <c r="A140" s="141" t="s">
        <v>811</v>
      </c>
      <c r="B140" s="142">
        <v>95</v>
      </c>
      <c r="C140" s="139"/>
    </row>
    <row r="141" ht="18" customHeight="1" spans="1:3">
      <c r="A141" s="141" t="s">
        <v>812</v>
      </c>
      <c r="B141" s="142">
        <v>1947</v>
      </c>
      <c r="C141" s="139"/>
    </row>
    <row r="142" ht="18" customHeight="1" spans="1:3">
      <c r="A142" s="141" t="s">
        <v>813</v>
      </c>
      <c r="B142" s="142">
        <v>2.5</v>
      </c>
      <c r="C142" s="139"/>
    </row>
    <row r="143" ht="18" customHeight="1" spans="1:3">
      <c r="A143" s="141" t="s">
        <v>814</v>
      </c>
      <c r="B143" s="142">
        <v>60</v>
      </c>
      <c r="C143" s="139"/>
    </row>
    <row r="144" ht="18" customHeight="1" spans="1:3">
      <c r="A144" s="141" t="s">
        <v>815</v>
      </c>
      <c r="B144" s="142">
        <v>30</v>
      </c>
      <c r="C144" s="139"/>
    </row>
    <row r="145" ht="18" customHeight="1" spans="1:3">
      <c r="A145" s="141" t="s">
        <v>816</v>
      </c>
      <c r="B145" s="142">
        <v>20</v>
      </c>
      <c r="C145" s="139"/>
    </row>
    <row r="146" ht="18" customHeight="1" spans="1:3">
      <c r="A146" s="141" t="s">
        <v>817</v>
      </c>
      <c r="B146" s="142">
        <v>358.33</v>
      </c>
      <c r="C146" s="139"/>
    </row>
    <row r="147" ht="18" customHeight="1" spans="1:3">
      <c r="A147" s="141" t="s">
        <v>818</v>
      </c>
      <c r="B147" s="142">
        <v>803</v>
      </c>
      <c r="C147" s="139"/>
    </row>
    <row r="148" ht="18" customHeight="1" spans="1:3">
      <c r="A148" s="141" t="s">
        <v>819</v>
      </c>
      <c r="B148" s="142">
        <v>1273</v>
      </c>
      <c r="C148" s="139"/>
    </row>
    <row r="149" ht="18" customHeight="1" spans="1:3">
      <c r="A149" s="141" t="s">
        <v>820</v>
      </c>
      <c r="B149" s="142">
        <v>11</v>
      </c>
      <c r="C149" s="139"/>
    </row>
    <row r="150" ht="18" customHeight="1" spans="1:3">
      <c r="A150" s="141" t="s">
        <v>821</v>
      </c>
      <c r="B150" s="142">
        <v>5</v>
      </c>
      <c r="C150" s="139"/>
    </row>
    <row r="151" ht="18" customHeight="1" spans="1:3">
      <c r="A151" s="141" t="s">
        <v>822</v>
      </c>
      <c r="B151" s="142">
        <v>50</v>
      </c>
      <c r="C151" s="139"/>
    </row>
    <row r="152" ht="18" customHeight="1" spans="1:3">
      <c r="A152" s="141" t="s">
        <v>823</v>
      </c>
      <c r="B152" s="142">
        <v>2</v>
      </c>
      <c r="C152" s="139"/>
    </row>
    <row r="153" ht="18" customHeight="1" spans="1:3">
      <c r="A153" s="141" t="s">
        <v>824</v>
      </c>
      <c r="B153" s="142">
        <v>8</v>
      </c>
      <c r="C153" s="139"/>
    </row>
    <row r="154" ht="18" customHeight="1" spans="1:3">
      <c r="A154" s="141" t="s">
        <v>825</v>
      </c>
      <c r="B154" s="142">
        <v>70</v>
      </c>
      <c r="C154" s="139"/>
    </row>
    <row r="155" ht="18" customHeight="1" spans="1:3">
      <c r="A155" s="141" t="s">
        <v>826</v>
      </c>
      <c r="B155" s="142">
        <v>16</v>
      </c>
      <c r="C155" s="139"/>
    </row>
    <row r="156" ht="18" customHeight="1" spans="1:3">
      <c r="A156" s="141" t="s">
        <v>827</v>
      </c>
      <c r="B156" s="142">
        <v>271</v>
      </c>
      <c r="C156" s="139"/>
    </row>
    <row r="157" ht="18" customHeight="1" spans="1:3">
      <c r="A157" s="141" t="s">
        <v>828</v>
      </c>
      <c r="B157" s="142">
        <v>4200</v>
      </c>
      <c r="C157" s="139"/>
    </row>
    <row r="158" ht="18" customHeight="1" spans="1:3">
      <c r="A158" s="141" t="s">
        <v>829</v>
      </c>
      <c r="B158" s="142">
        <v>8</v>
      </c>
      <c r="C158" s="139"/>
    </row>
    <row r="159" ht="18" customHeight="1" spans="1:3">
      <c r="A159" s="141" t="s">
        <v>830</v>
      </c>
      <c r="B159" s="142">
        <v>30</v>
      </c>
      <c r="C159" s="139"/>
    </row>
    <row r="160" ht="18" customHeight="1" spans="1:3">
      <c r="A160" s="141" t="s">
        <v>831</v>
      </c>
      <c r="B160" s="142">
        <v>795</v>
      </c>
      <c r="C160" s="139"/>
    </row>
    <row r="161" ht="18" customHeight="1" spans="1:3">
      <c r="A161" s="141" t="s">
        <v>832</v>
      </c>
      <c r="B161" s="142">
        <v>17.1</v>
      </c>
      <c r="C161" s="139"/>
    </row>
    <row r="162" ht="18" customHeight="1" spans="1:3">
      <c r="A162" s="141" t="s">
        <v>833</v>
      </c>
      <c r="B162" s="142">
        <v>10</v>
      </c>
      <c r="C162" s="139"/>
    </row>
    <row r="163" ht="18" customHeight="1" spans="1:3">
      <c r="A163" s="141" t="s">
        <v>834</v>
      </c>
      <c r="B163" s="142">
        <v>11</v>
      </c>
      <c r="C163" s="139"/>
    </row>
    <row r="164" ht="18" customHeight="1" spans="1:3">
      <c r="A164" s="141" t="s">
        <v>835</v>
      </c>
      <c r="B164" s="142">
        <v>500</v>
      </c>
      <c r="C164" s="139"/>
    </row>
    <row r="165" ht="18" customHeight="1" spans="1:3">
      <c r="A165" s="141" t="s">
        <v>836</v>
      </c>
      <c r="B165" s="142">
        <v>300</v>
      </c>
      <c r="C165" s="139"/>
    </row>
    <row r="166" ht="18" customHeight="1" spans="1:3">
      <c r="A166" s="141" t="s">
        <v>837</v>
      </c>
      <c r="B166" s="142">
        <v>342.4</v>
      </c>
      <c r="C166" s="139"/>
    </row>
    <row r="167" ht="18" customHeight="1" spans="1:3">
      <c r="A167" s="141" t="s">
        <v>838</v>
      </c>
      <c r="B167" s="142">
        <v>4293.607659</v>
      </c>
      <c r="C167" s="139"/>
    </row>
    <row r="168" ht="18" customHeight="1" spans="1:3">
      <c r="A168" s="141" t="s">
        <v>839</v>
      </c>
      <c r="B168" s="142">
        <v>17</v>
      </c>
      <c r="C168" s="139"/>
    </row>
    <row r="169" ht="18" customHeight="1" spans="1:3">
      <c r="A169" s="141" t="s">
        <v>840</v>
      </c>
      <c r="B169" s="142">
        <v>150.5</v>
      </c>
      <c r="C169" s="139"/>
    </row>
    <row r="170" ht="18" customHeight="1" spans="1:3">
      <c r="A170" s="141" t="s">
        <v>841</v>
      </c>
      <c r="B170" s="142">
        <v>253</v>
      </c>
      <c r="C170" s="139"/>
    </row>
    <row r="171" ht="18" customHeight="1" spans="1:3">
      <c r="A171" s="141" t="s">
        <v>842</v>
      </c>
      <c r="B171" s="142">
        <v>1.6</v>
      </c>
      <c r="C171" s="139"/>
    </row>
    <row r="172" ht="18" customHeight="1" spans="1:3">
      <c r="A172" s="141" t="s">
        <v>843</v>
      </c>
      <c r="B172" s="142">
        <v>4.06</v>
      </c>
      <c r="C172" s="139"/>
    </row>
    <row r="173" ht="18" customHeight="1" spans="1:3">
      <c r="A173" s="141" t="s">
        <v>844</v>
      </c>
      <c r="B173" s="142">
        <v>2100</v>
      </c>
      <c r="C173" s="139"/>
    </row>
    <row r="174" ht="18" customHeight="1" spans="1:3">
      <c r="A174" s="141" t="s">
        <v>845</v>
      </c>
      <c r="B174" s="142">
        <v>60</v>
      </c>
      <c r="C174" s="139"/>
    </row>
    <row r="175" ht="18" customHeight="1" spans="1:3">
      <c r="A175" s="141" t="s">
        <v>846</v>
      </c>
      <c r="B175" s="142">
        <v>60</v>
      </c>
      <c r="C175" s="139"/>
    </row>
    <row r="176" ht="18" customHeight="1" spans="1:3">
      <c r="A176" s="141" t="s">
        <v>847</v>
      </c>
      <c r="B176" s="142">
        <v>275</v>
      </c>
      <c r="C176" s="139"/>
    </row>
    <row r="177" ht="18" customHeight="1" spans="1:3">
      <c r="A177" s="141" t="s">
        <v>848</v>
      </c>
      <c r="B177" s="142">
        <v>604</v>
      </c>
      <c r="C177" s="139"/>
    </row>
    <row r="178" ht="18" customHeight="1" spans="1:3">
      <c r="A178" s="141" t="s">
        <v>849</v>
      </c>
      <c r="B178" s="142">
        <v>100</v>
      </c>
      <c r="C178" s="139"/>
    </row>
    <row r="179" ht="18" customHeight="1" spans="1:3">
      <c r="A179" s="141" t="s">
        <v>850</v>
      </c>
      <c r="B179" s="142">
        <v>120</v>
      </c>
      <c r="C179" s="139"/>
    </row>
    <row r="180" ht="18" customHeight="1" spans="1:3">
      <c r="A180" s="141" t="s">
        <v>851</v>
      </c>
      <c r="B180" s="142">
        <v>3</v>
      </c>
      <c r="C180" s="139"/>
    </row>
    <row r="181" ht="18" customHeight="1" spans="1:3">
      <c r="A181" s="141" t="s">
        <v>852</v>
      </c>
      <c r="B181" s="142">
        <v>76</v>
      </c>
      <c r="C181" s="139"/>
    </row>
    <row r="182" ht="18" customHeight="1" spans="1:3">
      <c r="A182" s="141" t="s">
        <v>853</v>
      </c>
      <c r="B182" s="142">
        <v>905</v>
      </c>
      <c r="C182" s="139"/>
    </row>
    <row r="183" ht="18" customHeight="1" spans="1:3">
      <c r="A183" s="141" t="s">
        <v>854</v>
      </c>
      <c r="B183" s="142">
        <v>29.5</v>
      </c>
      <c r="C183" s="139"/>
    </row>
    <row r="184" ht="18" customHeight="1" spans="1:3">
      <c r="A184" s="141" t="s">
        <v>855</v>
      </c>
      <c r="B184" s="142">
        <v>24</v>
      </c>
      <c r="C184" s="139"/>
    </row>
    <row r="185" ht="18" customHeight="1" spans="1:3">
      <c r="A185" s="141" t="s">
        <v>856</v>
      </c>
      <c r="B185" s="142">
        <v>40</v>
      </c>
      <c r="C185" s="139"/>
    </row>
    <row r="186" ht="18" customHeight="1" spans="1:3">
      <c r="A186" s="141" t="s">
        <v>857</v>
      </c>
      <c r="B186" s="142">
        <v>2800</v>
      </c>
      <c r="C186" s="139"/>
    </row>
    <row r="187" ht="18" customHeight="1" spans="1:3">
      <c r="A187" s="139" t="s">
        <v>858</v>
      </c>
      <c r="B187" s="140">
        <v>7996</v>
      </c>
      <c r="C187" s="139"/>
    </row>
    <row r="188" ht="18" customHeight="1" spans="1:3">
      <c r="A188" s="141" t="s">
        <v>859</v>
      </c>
      <c r="B188" s="142">
        <v>7920</v>
      </c>
      <c r="C188" s="139"/>
    </row>
    <row r="189" ht="18" customHeight="1" spans="1:3">
      <c r="A189" s="141" t="s">
        <v>860</v>
      </c>
      <c r="B189" s="142">
        <v>76</v>
      </c>
      <c r="C189" s="139"/>
    </row>
    <row r="190" ht="18" customHeight="1" spans="1:3">
      <c r="A190" s="139" t="s">
        <v>861</v>
      </c>
      <c r="B190" s="140">
        <v>483</v>
      </c>
      <c r="C190" s="139"/>
    </row>
    <row r="191" ht="18" customHeight="1" spans="1:3">
      <c r="A191" s="141" t="s">
        <v>862</v>
      </c>
      <c r="B191" s="142">
        <v>1</v>
      </c>
      <c r="C191" s="139"/>
    </row>
    <row r="192" ht="18" customHeight="1" spans="1:3">
      <c r="A192" s="141" t="s">
        <v>863</v>
      </c>
      <c r="B192" s="142">
        <v>44.9</v>
      </c>
      <c r="C192" s="139"/>
    </row>
    <row r="193" ht="18" customHeight="1" spans="1:3">
      <c r="A193" s="141" t="s">
        <v>864</v>
      </c>
      <c r="B193" s="142">
        <v>436.9</v>
      </c>
      <c r="C193" s="139"/>
    </row>
    <row r="194" ht="18" customHeight="1" spans="1:3">
      <c r="A194" s="139" t="s">
        <v>865</v>
      </c>
      <c r="B194" s="140">
        <v>6</v>
      </c>
      <c r="C194" s="139"/>
    </row>
    <row r="195" ht="18" customHeight="1" spans="1:3">
      <c r="A195" s="141" t="s">
        <v>866</v>
      </c>
      <c r="B195" s="142">
        <v>6.3</v>
      </c>
      <c r="C195" s="139"/>
    </row>
    <row r="196" ht="18" customHeight="1" spans="1:3">
      <c r="A196" s="192" t="s">
        <v>867</v>
      </c>
      <c r="B196" s="140">
        <v>5224</v>
      </c>
      <c r="C196" s="139"/>
    </row>
    <row r="197" ht="18" customHeight="1" spans="1:3">
      <c r="A197" s="139" t="s">
        <v>868</v>
      </c>
      <c r="B197" s="140">
        <v>118</v>
      </c>
      <c r="C197" s="139"/>
    </row>
    <row r="198" ht="18" customHeight="1" spans="1:3">
      <c r="A198" s="141" t="s">
        <v>869</v>
      </c>
      <c r="B198" s="142">
        <v>34.1271</v>
      </c>
      <c r="C198" s="139"/>
    </row>
    <row r="199" ht="18" customHeight="1" spans="1:3">
      <c r="A199" s="141" t="s">
        <v>870</v>
      </c>
      <c r="B199" s="142">
        <v>39.2</v>
      </c>
      <c r="C199" s="139"/>
    </row>
    <row r="200" ht="18" customHeight="1" spans="1:3">
      <c r="A200" s="141" t="s">
        <v>871</v>
      </c>
      <c r="B200" s="142">
        <v>45.06</v>
      </c>
      <c r="C200" s="139"/>
    </row>
    <row r="201" ht="18" customHeight="1" spans="1:3">
      <c r="A201" s="139" t="s">
        <v>872</v>
      </c>
      <c r="B201" s="140">
        <v>100</v>
      </c>
      <c r="C201" s="139"/>
    </row>
    <row r="202" ht="18" customHeight="1" spans="1:3">
      <c r="A202" s="141" t="s">
        <v>873</v>
      </c>
      <c r="B202" s="142">
        <v>100</v>
      </c>
      <c r="C202" s="139"/>
    </row>
    <row r="203" ht="18" customHeight="1" spans="1:3">
      <c r="A203" s="139" t="s">
        <v>874</v>
      </c>
      <c r="B203" s="140">
        <v>50</v>
      </c>
      <c r="C203" s="139"/>
    </row>
    <row r="204" ht="18" customHeight="1" spans="1:3">
      <c r="A204" s="141" t="s">
        <v>875</v>
      </c>
      <c r="B204" s="142">
        <v>30.4</v>
      </c>
      <c r="C204" s="139"/>
    </row>
    <row r="205" ht="18" customHeight="1" spans="1:3">
      <c r="A205" s="141" t="s">
        <v>876</v>
      </c>
      <c r="B205" s="142">
        <v>9.23</v>
      </c>
      <c r="C205" s="139"/>
    </row>
    <row r="206" ht="18" customHeight="1" spans="1:3">
      <c r="A206" s="141" t="s">
        <v>877</v>
      </c>
      <c r="B206" s="142">
        <v>10.95</v>
      </c>
      <c r="C206" s="139"/>
    </row>
    <row r="207" ht="18" customHeight="1" spans="1:3">
      <c r="A207" s="139" t="s">
        <v>878</v>
      </c>
      <c r="B207" s="140">
        <v>137</v>
      </c>
      <c r="C207" s="139"/>
    </row>
    <row r="208" ht="18" customHeight="1" spans="1:3">
      <c r="A208" s="141" t="s">
        <v>879</v>
      </c>
      <c r="B208" s="142">
        <v>95.42</v>
      </c>
      <c r="C208" s="139"/>
    </row>
    <row r="209" ht="18" customHeight="1" spans="1:3">
      <c r="A209" s="141" t="s">
        <v>880</v>
      </c>
      <c r="B209" s="142">
        <v>42</v>
      </c>
      <c r="C209" s="139"/>
    </row>
    <row r="210" ht="18" customHeight="1" spans="1:3">
      <c r="A210" s="139" t="s">
        <v>881</v>
      </c>
      <c r="B210" s="140">
        <v>1458</v>
      </c>
      <c r="C210" s="139"/>
    </row>
    <row r="211" ht="18" customHeight="1" spans="1:3">
      <c r="A211" s="141" t="s">
        <v>882</v>
      </c>
      <c r="B211" s="142">
        <v>1372.52</v>
      </c>
      <c r="C211" s="139"/>
    </row>
    <row r="212" ht="18" customHeight="1" spans="1:3">
      <c r="A212" s="141" t="s">
        <v>883</v>
      </c>
      <c r="B212" s="142">
        <v>10</v>
      </c>
      <c r="C212" s="139"/>
    </row>
    <row r="213" ht="18" customHeight="1" spans="1:3">
      <c r="A213" s="141" t="s">
        <v>884</v>
      </c>
      <c r="B213" s="142">
        <v>80</v>
      </c>
      <c r="C213" s="139"/>
    </row>
    <row r="214" ht="18" customHeight="1" spans="1:3">
      <c r="A214" s="139" t="s">
        <v>885</v>
      </c>
      <c r="B214" s="140">
        <v>1530</v>
      </c>
      <c r="C214" s="139"/>
    </row>
    <row r="215" ht="18" customHeight="1" spans="1:3">
      <c r="A215" s="141" t="s">
        <v>886</v>
      </c>
      <c r="B215" s="142">
        <v>763</v>
      </c>
      <c r="C215" s="139"/>
    </row>
    <row r="216" ht="18" customHeight="1" spans="1:3">
      <c r="A216" s="141" t="s">
        <v>886</v>
      </c>
      <c r="B216" s="142">
        <v>767</v>
      </c>
      <c r="C216" s="139"/>
    </row>
    <row r="217" ht="18" customHeight="1" spans="1:3">
      <c r="A217" s="139" t="s">
        <v>887</v>
      </c>
      <c r="B217" s="140">
        <v>941</v>
      </c>
      <c r="C217" s="139"/>
    </row>
    <row r="218" ht="18" customHeight="1" spans="1:3">
      <c r="A218" s="141" t="s">
        <v>888</v>
      </c>
      <c r="B218" s="142">
        <v>941</v>
      </c>
      <c r="C218" s="139"/>
    </row>
    <row r="219" ht="18" customHeight="1" spans="1:3">
      <c r="A219" s="139" t="s">
        <v>889</v>
      </c>
      <c r="B219" s="140">
        <v>842</v>
      </c>
      <c r="C219" s="139"/>
    </row>
    <row r="220" ht="18" customHeight="1" spans="1:3">
      <c r="A220" s="141" t="s">
        <v>890</v>
      </c>
      <c r="B220" s="142">
        <v>140</v>
      </c>
      <c r="C220" s="139"/>
    </row>
    <row r="221" ht="18" customHeight="1" spans="1:3">
      <c r="A221" s="141" t="s">
        <v>891</v>
      </c>
      <c r="B221" s="142">
        <v>552</v>
      </c>
      <c r="C221" s="139"/>
    </row>
    <row r="222" ht="18" customHeight="1" spans="1:3">
      <c r="A222" s="141" t="s">
        <v>892</v>
      </c>
      <c r="B222" s="142">
        <v>150</v>
      </c>
      <c r="C222" s="139"/>
    </row>
    <row r="223" ht="18" customHeight="1" spans="1:3">
      <c r="A223" s="139" t="s">
        <v>893</v>
      </c>
      <c r="B223" s="140">
        <v>10</v>
      </c>
      <c r="C223" s="139"/>
    </row>
    <row r="224" ht="18" customHeight="1" spans="1:3">
      <c r="A224" s="141" t="s">
        <v>894</v>
      </c>
      <c r="B224" s="142">
        <v>10</v>
      </c>
      <c r="C224" s="139"/>
    </row>
    <row r="225" ht="18" customHeight="1" spans="1:3">
      <c r="A225" s="139" t="s">
        <v>895</v>
      </c>
      <c r="B225" s="140">
        <v>38</v>
      </c>
      <c r="C225" s="139"/>
    </row>
    <row r="226" ht="18" customHeight="1" spans="1:3">
      <c r="A226" s="141" t="s">
        <v>896</v>
      </c>
      <c r="B226" s="142">
        <v>27</v>
      </c>
      <c r="C226" s="139"/>
    </row>
    <row r="227" ht="18" customHeight="1" spans="1:3">
      <c r="A227" s="141" t="s">
        <v>897</v>
      </c>
      <c r="B227" s="142">
        <v>11</v>
      </c>
      <c r="C227" s="139"/>
    </row>
  </sheetData>
  <mergeCells count="1">
    <mergeCell ref="A1:C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9" sqref="A9:L9"/>
    </sheetView>
  </sheetViews>
  <sheetFormatPr defaultColWidth="9" defaultRowHeight="14.25"/>
  <sheetData>
    <row r="1" spans="1:10">
      <c r="A1" s="57"/>
      <c r="B1" s="57"/>
      <c r="C1" s="57"/>
      <c r="D1" s="57"/>
      <c r="E1" s="57"/>
      <c r="F1" s="57"/>
      <c r="G1" s="57"/>
      <c r="H1" s="57"/>
      <c r="I1" s="57"/>
      <c r="J1" s="57"/>
    </row>
    <row r="2" spans="1:10">
      <c r="A2" s="57"/>
      <c r="B2" s="57"/>
      <c r="C2" s="57"/>
      <c r="D2" s="57"/>
      <c r="E2" s="57"/>
      <c r="F2" s="57"/>
      <c r="G2" s="57"/>
      <c r="H2" s="57"/>
      <c r="I2" s="57"/>
      <c r="J2" s="57"/>
    </row>
    <row r="3" spans="1:10">
      <c r="A3" s="57"/>
      <c r="B3" s="57"/>
      <c r="C3" s="57"/>
      <c r="D3" s="57"/>
      <c r="E3" s="57"/>
      <c r="F3" s="57"/>
      <c r="G3" s="57"/>
      <c r="H3" s="57"/>
      <c r="I3" s="57"/>
      <c r="J3" s="57"/>
    </row>
    <row r="4" spans="1:10">
      <c r="A4" s="57"/>
      <c r="B4" s="57"/>
      <c r="C4" s="57"/>
      <c r="D4" s="57"/>
      <c r="E4" s="57"/>
      <c r="F4" s="57"/>
      <c r="G4" s="57"/>
      <c r="H4" s="57"/>
      <c r="I4" s="57"/>
      <c r="J4" s="57"/>
    </row>
    <row r="5" spans="1:10">
      <c r="A5" s="57"/>
      <c r="B5" s="57"/>
      <c r="C5" s="57"/>
      <c r="D5" s="57"/>
      <c r="E5" s="57"/>
      <c r="F5" s="57"/>
      <c r="G5" s="57"/>
      <c r="H5" s="57"/>
      <c r="I5" s="57"/>
      <c r="J5" s="57"/>
    </row>
    <row r="6" spans="1:10">
      <c r="A6" s="57"/>
      <c r="B6" s="57"/>
      <c r="C6" s="57"/>
      <c r="D6" s="57"/>
      <c r="E6" s="57"/>
      <c r="F6" s="57"/>
      <c r="G6" s="57"/>
      <c r="H6" s="57"/>
      <c r="I6" s="57"/>
      <c r="J6" s="57"/>
    </row>
    <row r="7" spans="1:10">
      <c r="A7" s="57"/>
      <c r="B7" s="57"/>
      <c r="C7" s="57"/>
      <c r="D7" s="57"/>
      <c r="E7" s="57"/>
      <c r="F7" s="57"/>
      <c r="G7" s="57"/>
      <c r="H7" s="57"/>
      <c r="I7" s="57"/>
      <c r="J7" s="57"/>
    </row>
    <row r="8" spans="1:10">
      <c r="A8" s="57"/>
      <c r="B8" s="57"/>
      <c r="C8" s="57"/>
      <c r="D8" s="57"/>
      <c r="E8" s="57"/>
      <c r="F8" s="57"/>
      <c r="G8" s="57"/>
      <c r="H8" s="57"/>
      <c r="I8" s="57"/>
      <c r="J8" s="57"/>
    </row>
    <row r="9" ht="34.5" spans="1:12">
      <c r="A9" s="58" t="s">
        <v>898</v>
      </c>
      <c r="B9" s="58"/>
      <c r="C9" s="58"/>
      <c r="D9" s="58"/>
      <c r="E9" s="58"/>
      <c r="F9" s="58"/>
      <c r="G9" s="58"/>
      <c r="H9" s="58"/>
      <c r="I9" s="58"/>
      <c r="J9" s="58"/>
      <c r="K9" s="58"/>
      <c r="L9" s="58"/>
    </row>
    <row r="10" spans="1:10">
      <c r="A10" s="57"/>
      <c r="B10" s="57"/>
      <c r="C10" s="57"/>
      <c r="D10" s="57"/>
      <c r="E10" s="57"/>
      <c r="F10" s="57"/>
      <c r="G10" s="57"/>
      <c r="H10" s="57"/>
      <c r="I10" s="57"/>
      <c r="J10" s="57"/>
    </row>
    <row r="11" spans="1:10">
      <c r="A11" s="57"/>
      <c r="B11" s="57"/>
      <c r="C11" s="57"/>
      <c r="D11" s="57"/>
      <c r="E11" s="57"/>
      <c r="F11" s="57"/>
      <c r="G11" s="57"/>
      <c r="H11" s="57"/>
      <c r="I11" s="57"/>
      <c r="J11" s="57"/>
    </row>
    <row r="12" spans="1:10">
      <c r="A12" s="57"/>
      <c r="B12" s="57"/>
      <c r="C12" s="57"/>
      <c r="D12" s="57"/>
      <c r="E12" s="57"/>
      <c r="F12" s="57"/>
      <c r="G12" s="57"/>
      <c r="H12" s="57"/>
      <c r="I12" s="57"/>
      <c r="J12" s="57"/>
    </row>
    <row r="13" spans="1:10">
      <c r="A13" s="57"/>
      <c r="B13" s="57"/>
      <c r="C13" s="57"/>
      <c r="D13" s="57"/>
      <c r="E13" s="57"/>
      <c r="F13" s="57"/>
      <c r="G13" s="57"/>
      <c r="H13" s="57"/>
      <c r="I13" s="57"/>
      <c r="J13" s="57"/>
    </row>
    <row r="14" spans="1:10">
      <c r="A14" s="57"/>
      <c r="B14" s="57"/>
      <c r="C14" s="57"/>
      <c r="D14" s="57"/>
      <c r="E14" s="57"/>
      <c r="F14" s="57"/>
      <c r="G14" s="57"/>
      <c r="H14" s="57"/>
      <c r="I14" s="57"/>
      <c r="J14" s="57"/>
    </row>
    <row r="15" spans="1:10">
      <c r="A15" s="57"/>
      <c r="B15" s="57"/>
      <c r="C15" s="57"/>
      <c r="D15" s="57"/>
      <c r="E15" s="57"/>
      <c r="F15" s="57"/>
      <c r="G15" s="57"/>
      <c r="H15" s="57"/>
      <c r="I15" s="57"/>
      <c r="J15" s="57"/>
    </row>
    <row r="16" spans="1:10">
      <c r="A16" s="57"/>
      <c r="B16" s="57"/>
      <c r="C16" s="57"/>
      <c r="D16" s="57"/>
      <c r="E16" s="57"/>
      <c r="F16" s="57"/>
      <c r="G16" s="57"/>
      <c r="H16" s="57"/>
      <c r="I16" s="57"/>
      <c r="J16" s="57"/>
    </row>
    <row r="17" spans="1:10">
      <c r="A17" s="57"/>
      <c r="B17" s="57"/>
      <c r="C17" s="57"/>
      <c r="D17" s="57"/>
      <c r="E17" s="57"/>
      <c r="F17" s="57"/>
      <c r="G17" s="57"/>
      <c r="H17" s="57"/>
      <c r="I17" s="57"/>
      <c r="J17" s="57"/>
    </row>
    <row r="18" spans="1:10">
      <c r="A18" s="57"/>
      <c r="B18" s="57"/>
      <c r="C18" s="57"/>
      <c r="D18" s="57"/>
      <c r="E18" s="57"/>
      <c r="F18" s="57"/>
      <c r="G18" s="57"/>
      <c r="H18" s="57"/>
      <c r="I18" s="57"/>
      <c r="J18" s="57"/>
    </row>
    <row r="19" ht="28.5" spans="1:10">
      <c r="A19" s="57"/>
      <c r="B19" s="57"/>
      <c r="C19" s="57"/>
      <c r="D19" s="57"/>
      <c r="E19" s="59">
        <v>45390</v>
      </c>
      <c r="F19" s="59"/>
      <c r="G19" s="59"/>
      <c r="H19" s="57"/>
      <c r="I19" s="57"/>
      <c r="J19" s="57"/>
    </row>
  </sheetData>
  <mergeCells count="2">
    <mergeCell ref="A9:L9"/>
    <mergeCell ref="E19:G1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29"/>
  <sheetViews>
    <sheetView showZeros="0" workbookViewId="0">
      <pane xSplit="1" ySplit="3" topLeftCell="B5" activePane="bottomRight" state="frozen"/>
      <selection/>
      <selection pane="topRight"/>
      <selection pane="bottomLeft"/>
      <selection pane="bottomRight" activeCell="A1" sqref="$A1:$XFD1"/>
    </sheetView>
  </sheetViews>
  <sheetFormatPr defaultColWidth="13.775" defaultRowHeight="24" customHeight="1" outlineLevelCol="4"/>
  <cols>
    <col min="1" max="1" width="47.875" customWidth="1"/>
    <col min="2" max="3" width="17" customWidth="1"/>
    <col min="4" max="4" width="18.4416666666667" customWidth="1"/>
    <col min="5" max="5" width="21.6666666666667" customWidth="1"/>
  </cols>
  <sheetData>
    <row r="1" ht="30" customHeight="1" spans="1:5">
      <c r="A1" s="81" t="s">
        <v>899</v>
      </c>
      <c r="B1" s="81"/>
      <c r="C1" s="81"/>
      <c r="D1" s="81"/>
      <c r="E1" s="81"/>
    </row>
    <row r="2" ht="18" customHeight="1" spans="1:5">
      <c r="A2" s="82" t="s">
        <v>900</v>
      </c>
      <c r="B2" s="164"/>
      <c r="C2" s="164"/>
      <c r="D2" s="164"/>
      <c r="E2" s="84" t="s">
        <v>32</v>
      </c>
    </row>
    <row r="3" ht="40.05" customHeight="1" spans="1:5">
      <c r="A3" s="165" t="s">
        <v>94</v>
      </c>
      <c r="B3" s="145" t="s">
        <v>901</v>
      </c>
      <c r="C3" s="144" t="s">
        <v>34</v>
      </c>
      <c r="D3" s="144" t="s">
        <v>902</v>
      </c>
      <c r="E3" s="165" t="s">
        <v>903</v>
      </c>
    </row>
    <row r="4" ht="25.05" customHeight="1" spans="1:5">
      <c r="A4" s="128" t="s">
        <v>904</v>
      </c>
      <c r="B4" s="166">
        <v>31018</v>
      </c>
      <c r="C4" s="166">
        <v>31664</v>
      </c>
      <c r="D4" s="167">
        <v>1.02082661680315</v>
      </c>
      <c r="E4" s="168"/>
    </row>
    <row r="5" ht="25.05" customHeight="1" spans="1:5">
      <c r="A5" s="123" t="s">
        <v>905</v>
      </c>
      <c r="B5" s="166"/>
      <c r="C5" s="166"/>
      <c r="D5" s="167"/>
      <c r="E5" s="169"/>
    </row>
    <row r="6" ht="25.05" customHeight="1" spans="1:5">
      <c r="A6" s="123" t="s">
        <v>906</v>
      </c>
      <c r="B6" s="166"/>
      <c r="C6" s="166"/>
      <c r="D6" s="167"/>
      <c r="E6" s="169"/>
    </row>
    <row r="7" ht="25.05" customHeight="1" spans="1:5">
      <c r="A7" s="123" t="s">
        <v>907</v>
      </c>
      <c r="B7" s="166">
        <v>1881</v>
      </c>
      <c r="C7" s="166">
        <v>3000</v>
      </c>
      <c r="D7" s="167">
        <v>1.59489633173844</v>
      </c>
      <c r="E7" s="169"/>
    </row>
    <row r="8" ht="25.05" customHeight="1" spans="1:5">
      <c r="A8" s="123" t="s">
        <v>908</v>
      </c>
      <c r="B8" s="166">
        <v>216</v>
      </c>
      <c r="C8" s="166">
        <v>200</v>
      </c>
      <c r="D8" s="167">
        <v>0.925925925925926</v>
      </c>
      <c r="E8" s="169"/>
    </row>
    <row r="9" ht="25.05" customHeight="1" spans="1:5">
      <c r="A9" s="123" t="s">
        <v>909</v>
      </c>
      <c r="B9" s="166">
        <v>27508</v>
      </c>
      <c r="C9" s="166">
        <v>26964</v>
      </c>
      <c r="D9" s="167">
        <v>0.980223934855315</v>
      </c>
      <c r="E9" s="170"/>
    </row>
    <row r="10" ht="25.05" customHeight="1" spans="1:5">
      <c r="A10" s="123" t="s">
        <v>910</v>
      </c>
      <c r="B10" s="166"/>
      <c r="C10" s="166"/>
      <c r="D10" s="167"/>
      <c r="E10" s="170"/>
    </row>
    <row r="11" ht="25.05" customHeight="1" spans="1:5">
      <c r="A11" s="123" t="s">
        <v>911</v>
      </c>
      <c r="B11" s="166"/>
      <c r="C11" s="166"/>
      <c r="D11" s="167"/>
      <c r="E11" s="170"/>
    </row>
    <row r="12" ht="25.05" customHeight="1" spans="1:5">
      <c r="A12" s="123" t="s">
        <v>912</v>
      </c>
      <c r="B12" s="166"/>
      <c r="C12" s="166"/>
      <c r="D12" s="167"/>
      <c r="E12" s="170"/>
    </row>
    <row r="13" ht="25.05" customHeight="1" spans="1:5">
      <c r="A13" s="123" t="s">
        <v>913</v>
      </c>
      <c r="B13" s="166"/>
      <c r="C13" s="166"/>
      <c r="D13" s="167"/>
      <c r="E13" s="170"/>
    </row>
    <row r="14" s="80" customFormat="1" ht="25.05" customHeight="1" spans="1:5">
      <c r="A14" s="123" t="s">
        <v>914</v>
      </c>
      <c r="B14" s="166"/>
      <c r="C14" s="166"/>
      <c r="D14" s="167"/>
      <c r="E14" s="170"/>
    </row>
    <row r="15" s="80" customFormat="1" ht="25.05" customHeight="1" spans="1:5">
      <c r="A15" s="123" t="s">
        <v>915</v>
      </c>
      <c r="B15" s="166">
        <v>516</v>
      </c>
      <c r="C15" s="166">
        <v>600</v>
      </c>
      <c r="D15" s="167">
        <v>1.16279069767442</v>
      </c>
      <c r="E15" s="170"/>
    </row>
    <row r="16" s="80" customFormat="1" ht="25.05" customHeight="1" spans="1:5">
      <c r="A16" s="123" t="s">
        <v>916</v>
      </c>
      <c r="B16" s="166">
        <v>897</v>
      </c>
      <c r="C16" s="166">
        <v>900</v>
      </c>
      <c r="D16" s="167">
        <v>1.00334448160535</v>
      </c>
      <c r="E16" s="170"/>
    </row>
    <row r="17" ht="25.05" customHeight="1" spans="1:5">
      <c r="A17" s="123" t="s">
        <v>917</v>
      </c>
      <c r="B17" s="166"/>
      <c r="C17" s="166"/>
      <c r="D17" s="167"/>
      <c r="E17" s="170"/>
    </row>
    <row r="18" ht="25.05" customHeight="1" spans="1:5">
      <c r="A18" s="128" t="s">
        <v>918</v>
      </c>
      <c r="B18" s="166">
        <v>341</v>
      </c>
      <c r="C18" s="166">
        <v>3036</v>
      </c>
      <c r="D18" s="167">
        <v>8.90322580645161</v>
      </c>
      <c r="E18" s="171"/>
    </row>
    <row r="19" ht="25.05" customHeight="1" spans="1:5">
      <c r="A19" s="123" t="s">
        <v>919</v>
      </c>
      <c r="B19" s="166"/>
      <c r="C19" s="166"/>
      <c r="D19" s="167"/>
      <c r="E19" s="170"/>
    </row>
    <row r="20" ht="25.05" customHeight="1" spans="1:5">
      <c r="A20" s="123" t="s">
        <v>920</v>
      </c>
      <c r="B20" s="166">
        <v>341</v>
      </c>
      <c r="C20" s="166">
        <v>3036</v>
      </c>
      <c r="D20" s="167">
        <v>8.90322580645161</v>
      </c>
      <c r="E20" s="170"/>
    </row>
    <row r="21" ht="25.05" customHeight="1" spans="1:5">
      <c r="A21" s="130" t="s">
        <v>921</v>
      </c>
      <c r="B21" s="172">
        <v>31359</v>
      </c>
      <c r="C21" s="173">
        <v>34700</v>
      </c>
      <c r="D21" s="174">
        <v>1.10654038712969</v>
      </c>
      <c r="E21" s="170"/>
    </row>
    <row r="22" ht="25.05" customHeight="1" spans="1:5">
      <c r="A22" s="175"/>
      <c r="B22" s="176"/>
      <c r="C22" s="166"/>
      <c r="D22" s="167"/>
      <c r="E22" s="177"/>
    </row>
    <row r="23" ht="25.05" customHeight="1" spans="1:5">
      <c r="A23" s="89" t="s">
        <v>922</v>
      </c>
      <c r="B23" s="178">
        <v>50924</v>
      </c>
      <c r="C23" s="166">
        <v>22944</v>
      </c>
      <c r="D23" s="167">
        <v>0.450553766396984</v>
      </c>
      <c r="E23" s="179"/>
    </row>
    <row r="24" ht="25.05" customHeight="1" spans="1:5">
      <c r="A24" s="180" t="s">
        <v>923</v>
      </c>
      <c r="B24" s="178">
        <v>10035</v>
      </c>
      <c r="C24" s="166">
        <v>8485</v>
      </c>
      <c r="D24" s="167">
        <v>0.845540607872446</v>
      </c>
      <c r="E24" s="179"/>
    </row>
    <row r="25" ht="25.05" customHeight="1" spans="1:5">
      <c r="A25" s="180" t="s">
        <v>924</v>
      </c>
      <c r="B25" s="181"/>
      <c r="C25" s="166"/>
      <c r="D25" s="167"/>
      <c r="E25" s="182"/>
    </row>
    <row r="26" ht="25.05" customHeight="1" spans="1:5">
      <c r="A26" s="183" t="s">
        <v>925</v>
      </c>
      <c r="B26" s="181">
        <v>6489</v>
      </c>
      <c r="C26" s="166">
        <v>7359</v>
      </c>
      <c r="D26" s="167">
        <v>1.13407304669441</v>
      </c>
      <c r="E26" s="182"/>
    </row>
    <row r="27" ht="25.05" customHeight="1" spans="1:5">
      <c r="A27" s="183" t="s">
        <v>926</v>
      </c>
      <c r="B27" s="181">
        <v>2500</v>
      </c>
      <c r="C27" s="166"/>
      <c r="D27" s="167"/>
      <c r="E27" s="182"/>
    </row>
    <row r="28" ht="25.05" customHeight="1" spans="1:5">
      <c r="A28" s="180" t="s">
        <v>927</v>
      </c>
      <c r="B28" s="181">
        <v>31900</v>
      </c>
      <c r="C28" s="166">
        <v>7100</v>
      </c>
      <c r="D28" s="167">
        <v>0.22257053291536</v>
      </c>
      <c r="E28" s="182"/>
    </row>
    <row r="29" ht="25.05" customHeight="1" spans="1:5">
      <c r="A29" s="86" t="s">
        <v>928</v>
      </c>
      <c r="B29" s="184">
        <v>82283</v>
      </c>
      <c r="C29" s="173">
        <v>57644</v>
      </c>
      <c r="D29" s="174">
        <v>0.700557830900672</v>
      </c>
      <c r="E29" s="179"/>
    </row>
  </sheetData>
  <mergeCells count="1">
    <mergeCell ref="A1:E1"/>
  </mergeCells>
  <printOptions horizontalCentered="1"/>
  <pageMargins left="0.751388888888889" right="0.751388888888889" top="0.786805555555556" bottom="0.786805555555556"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G25"/>
  <sheetViews>
    <sheetView showZeros="0" workbookViewId="0">
      <pane xSplit="1" ySplit="3" topLeftCell="B5" activePane="bottomRight" state="frozen"/>
      <selection/>
      <selection pane="topRight"/>
      <selection pane="bottomLeft"/>
      <selection pane="bottomRight" activeCell="A1" sqref="$A1:$XFD1"/>
    </sheetView>
  </sheetViews>
  <sheetFormatPr defaultColWidth="13.775" defaultRowHeight="24" customHeight="1" outlineLevelCol="6"/>
  <cols>
    <col min="1" max="1" width="37.5583333333333" customWidth="1"/>
    <col min="2" max="2" width="12.775" customWidth="1"/>
    <col min="3" max="3" width="14" customWidth="1"/>
    <col min="4" max="4" width="14.5583333333333" customWidth="1"/>
    <col min="5" max="5" width="12.5583333333333" customWidth="1"/>
    <col min="6" max="6" width="10.6666666666667" customWidth="1"/>
    <col min="7" max="7" width="18" customWidth="1"/>
  </cols>
  <sheetData>
    <row r="1" ht="30" customHeight="1" spans="1:7">
      <c r="A1" s="81" t="s">
        <v>929</v>
      </c>
      <c r="B1" s="81"/>
      <c r="C1" s="81"/>
      <c r="D1" s="81"/>
      <c r="E1" s="81"/>
      <c r="F1" s="81"/>
      <c r="G1" s="81"/>
    </row>
    <row r="2" ht="18" customHeight="1" spans="1:7">
      <c r="A2" s="82" t="s">
        <v>930</v>
      </c>
      <c r="B2" s="83"/>
      <c r="C2" s="83"/>
      <c r="D2" s="83"/>
      <c r="E2" s="156"/>
      <c r="F2" s="83"/>
      <c r="G2" s="84" t="s">
        <v>32</v>
      </c>
    </row>
    <row r="3" ht="40.05" customHeight="1" spans="1:7">
      <c r="A3" s="85" t="s">
        <v>931</v>
      </c>
      <c r="B3" s="157" t="s">
        <v>96</v>
      </c>
      <c r="C3" s="85" t="s">
        <v>235</v>
      </c>
      <c r="D3" s="85" t="s">
        <v>932</v>
      </c>
      <c r="E3" s="85" t="s">
        <v>933</v>
      </c>
      <c r="F3" s="85" t="s">
        <v>934</v>
      </c>
      <c r="G3" s="85" t="s">
        <v>903</v>
      </c>
    </row>
    <row r="4" ht="25.05" customHeight="1" spans="1:7">
      <c r="A4" s="123" t="s">
        <v>935</v>
      </c>
      <c r="B4" s="158"/>
      <c r="C4" s="158"/>
      <c r="D4" s="158"/>
      <c r="E4" s="155"/>
      <c r="F4" s="159"/>
      <c r="G4" s="160"/>
    </row>
    <row r="5" ht="25.05" customHeight="1" spans="1:7">
      <c r="A5" s="128" t="s">
        <v>936</v>
      </c>
      <c r="B5" s="158"/>
      <c r="C5" s="158"/>
      <c r="D5" s="158"/>
      <c r="E5" s="155"/>
      <c r="F5" s="159"/>
      <c r="G5" s="160"/>
    </row>
    <row r="6" ht="25.05" customHeight="1" spans="1:7">
      <c r="A6" s="123" t="s">
        <v>937</v>
      </c>
      <c r="B6" s="158">
        <v>33321</v>
      </c>
      <c r="C6" s="158">
        <v>30240</v>
      </c>
      <c r="D6" s="158"/>
      <c r="E6" s="155">
        <v>3081</v>
      </c>
      <c r="F6" s="159">
        <v>96.0287039972334</v>
      </c>
      <c r="G6" s="160"/>
    </row>
    <row r="7" ht="25.05" customHeight="1" spans="1:7">
      <c r="A7" s="123" t="s">
        <v>938</v>
      </c>
      <c r="B7" s="158">
        <v>10958</v>
      </c>
      <c r="C7" s="158"/>
      <c r="D7" s="158"/>
      <c r="E7" s="155">
        <v>4089</v>
      </c>
      <c r="F7" s="159">
        <v>112.033534403435</v>
      </c>
      <c r="G7" s="160"/>
    </row>
    <row r="8" ht="25.05" customHeight="1" spans="1:7">
      <c r="A8" s="123" t="s">
        <v>939</v>
      </c>
      <c r="B8" s="158"/>
      <c r="C8" s="158"/>
      <c r="D8" s="158"/>
      <c r="E8" s="155"/>
      <c r="F8" s="159"/>
      <c r="G8" s="160"/>
    </row>
    <row r="9" ht="25.05" customHeight="1" spans="1:7">
      <c r="A9" s="123" t="s">
        <v>940</v>
      </c>
      <c r="B9" s="158"/>
      <c r="C9" s="158"/>
      <c r="D9" s="158"/>
      <c r="E9" s="155"/>
      <c r="F9" s="159"/>
      <c r="G9" s="160"/>
    </row>
    <row r="10" ht="25.05" customHeight="1" spans="1:7">
      <c r="A10" s="123" t="s">
        <v>941</v>
      </c>
      <c r="B10" s="158">
        <v>11941</v>
      </c>
      <c r="C10" s="158">
        <v>3036</v>
      </c>
      <c r="D10" s="158">
        <v>7100</v>
      </c>
      <c r="E10" s="155">
        <v>189</v>
      </c>
      <c r="F10" s="159">
        <v>55.916647155233</v>
      </c>
      <c r="G10" s="160"/>
    </row>
    <row r="11" ht="25.05" customHeight="1" spans="1:7">
      <c r="A11" s="123" t="s">
        <v>942</v>
      </c>
      <c r="B11" s="158">
        <v>924</v>
      </c>
      <c r="C11" s="158">
        <v>924</v>
      </c>
      <c r="D11" s="158"/>
      <c r="E11" s="155"/>
      <c r="F11" s="159">
        <v>28.1535648994516</v>
      </c>
      <c r="G11" s="160"/>
    </row>
    <row r="12" ht="25.05" customHeight="1" spans="1:7">
      <c r="A12" s="123" t="s">
        <v>943</v>
      </c>
      <c r="B12" s="158"/>
      <c r="C12" s="158"/>
      <c r="D12" s="158"/>
      <c r="E12" s="155"/>
      <c r="F12" s="159"/>
      <c r="G12" s="160"/>
    </row>
    <row r="13" ht="25.05" customHeight="1" spans="1:7">
      <c r="A13" s="130" t="s">
        <v>944</v>
      </c>
      <c r="B13" s="161">
        <v>57144</v>
      </c>
      <c r="C13" s="161">
        <v>34200</v>
      </c>
      <c r="D13" s="161">
        <v>7100</v>
      </c>
      <c r="E13" s="161">
        <v>7359</v>
      </c>
      <c r="F13" s="162">
        <v>82.6771995312296</v>
      </c>
      <c r="G13" s="163"/>
    </row>
    <row r="14" ht="25.05" customHeight="1" spans="1:7">
      <c r="A14" s="89" t="s">
        <v>945</v>
      </c>
      <c r="B14" s="90"/>
      <c r="C14" s="90"/>
      <c r="D14" s="90"/>
      <c r="E14" s="90"/>
      <c r="F14" s="162"/>
      <c r="G14" s="163"/>
    </row>
    <row r="15" ht="25.05" customHeight="1" spans="1:7">
      <c r="A15" s="123" t="s">
        <v>946</v>
      </c>
      <c r="B15" s="158"/>
      <c r="C15" s="158"/>
      <c r="D15" s="158"/>
      <c r="E15" s="158"/>
      <c r="F15" s="162"/>
      <c r="G15" s="160"/>
    </row>
    <row r="16" ht="25.05" customHeight="1" spans="1:7">
      <c r="A16" s="123" t="s">
        <v>947</v>
      </c>
      <c r="B16" s="158"/>
      <c r="C16" s="158"/>
      <c r="D16" s="158"/>
      <c r="E16" s="158"/>
      <c r="F16" s="162"/>
      <c r="G16" s="160"/>
    </row>
    <row r="17" ht="25.05" customHeight="1" spans="1:7">
      <c r="A17" s="123" t="s">
        <v>948</v>
      </c>
      <c r="B17" s="158">
        <v>500</v>
      </c>
      <c r="C17" s="158"/>
      <c r="D17" s="158"/>
      <c r="E17" s="158"/>
      <c r="F17" s="162">
        <v>6</v>
      </c>
      <c r="G17" s="160"/>
    </row>
    <row r="18" ht="25.05" customHeight="1" spans="1:7">
      <c r="A18" s="130" t="s">
        <v>949</v>
      </c>
      <c r="B18" s="87">
        <v>57644</v>
      </c>
      <c r="C18" s="87"/>
      <c r="D18" s="87"/>
      <c r="E18" s="87"/>
      <c r="F18" s="162">
        <v>70.1</v>
      </c>
      <c r="G18" s="87"/>
    </row>
    <row r="19" customHeight="1" spans="2:6">
      <c r="B19" s="120"/>
      <c r="C19" s="120"/>
      <c r="D19" s="120"/>
      <c r="E19" s="120"/>
      <c r="F19" s="120"/>
    </row>
    <row r="20" customHeight="1" spans="2:6">
      <c r="B20" s="120"/>
      <c r="C20" s="120"/>
      <c r="D20" s="120"/>
      <c r="E20" s="120"/>
      <c r="F20" s="120"/>
    </row>
    <row r="21" customHeight="1" spans="2:6">
      <c r="B21" s="120"/>
      <c r="C21" s="120"/>
      <c r="D21" s="120"/>
      <c r="E21" s="120"/>
      <c r="F21" s="120"/>
    </row>
    <row r="22" customHeight="1" spans="2:6">
      <c r="B22" s="120"/>
      <c r="C22" s="120"/>
      <c r="D22" s="120"/>
      <c r="E22" s="120"/>
      <c r="F22" s="120"/>
    </row>
    <row r="23" customHeight="1" spans="2:6">
      <c r="B23" s="120"/>
      <c r="C23" s="120"/>
      <c r="D23" s="120"/>
      <c r="E23" s="120"/>
      <c r="F23" s="120"/>
    </row>
    <row r="24" customHeight="1" spans="2:6">
      <c r="B24" s="120"/>
      <c r="C24" s="120"/>
      <c r="D24" s="120"/>
      <c r="E24" s="120"/>
      <c r="F24" s="120"/>
    </row>
    <row r="25" customHeight="1" spans="2:6">
      <c r="B25" s="120"/>
      <c r="C25" s="120"/>
      <c r="D25" s="120"/>
      <c r="E25" s="120"/>
      <c r="F25" s="120"/>
    </row>
  </sheetData>
  <mergeCells count="1">
    <mergeCell ref="A1:G1"/>
  </mergeCells>
  <printOptions horizontalCentered="1"/>
  <pageMargins left="0.751388888888889" right="0.751388888888889" top="0.786805555555556" bottom="0.786805555555556"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4"/>
  <sheetViews>
    <sheetView showZeros="0" workbookViewId="0">
      <pane xSplit="2" ySplit="3" topLeftCell="C5" activePane="bottomRight" state="frozen"/>
      <selection/>
      <selection pane="topRight"/>
      <selection pane="bottomLeft"/>
      <selection pane="bottomRight" activeCell="A1" sqref="$A1:$XFD1"/>
    </sheetView>
  </sheetViews>
  <sheetFormatPr defaultColWidth="13.775" defaultRowHeight="24" customHeight="1" outlineLevelCol="5"/>
  <cols>
    <col min="1" max="1" width="49.8916666666667" customWidth="1"/>
    <col min="2" max="2" width="15.8916666666667" customWidth="1"/>
    <col min="3" max="3" width="15.4416666666667" customWidth="1"/>
    <col min="4" max="4" width="14" customWidth="1"/>
    <col min="5" max="5" width="13.4416666666667" customWidth="1"/>
    <col min="6" max="6" width="14.8916666666667" customWidth="1"/>
  </cols>
  <sheetData>
    <row r="1" ht="30" customHeight="1" spans="1:6">
      <c r="A1" s="81" t="s">
        <v>950</v>
      </c>
      <c r="B1" s="81"/>
      <c r="C1" s="81"/>
      <c r="D1" s="81"/>
      <c r="E1" s="81"/>
      <c r="F1" s="81"/>
    </row>
    <row r="2" ht="18" customHeight="1" spans="1:6">
      <c r="A2" s="82" t="s">
        <v>951</v>
      </c>
      <c r="B2" s="83"/>
      <c r="C2" s="83"/>
      <c r="D2" s="83"/>
      <c r="E2" s="143"/>
      <c r="F2" s="84" t="s">
        <v>32</v>
      </c>
    </row>
    <row r="3" ht="49" customHeight="1" spans="1:6">
      <c r="A3" s="144" t="s">
        <v>931</v>
      </c>
      <c r="B3" s="145" t="s">
        <v>96</v>
      </c>
      <c r="C3" s="122" t="s">
        <v>952</v>
      </c>
      <c r="D3" s="122" t="s">
        <v>932</v>
      </c>
      <c r="E3" s="122" t="s">
        <v>206</v>
      </c>
      <c r="F3" s="144" t="s">
        <v>903</v>
      </c>
    </row>
    <row r="4" ht="25.05" customHeight="1" spans="1:6">
      <c r="A4" s="146" t="s">
        <v>944</v>
      </c>
      <c r="B4" s="147">
        <v>57144</v>
      </c>
      <c r="C4" s="147">
        <v>34200</v>
      </c>
      <c r="D4" s="147">
        <v>7100</v>
      </c>
      <c r="E4" s="147">
        <v>7359</v>
      </c>
      <c r="F4" s="148"/>
    </row>
    <row r="5" ht="25.05" customHeight="1" spans="1:6">
      <c r="A5" s="149" t="s">
        <v>935</v>
      </c>
      <c r="B5" s="150"/>
      <c r="C5" s="150"/>
      <c r="D5" s="150"/>
      <c r="E5" s="151"/>
      <c r="F5" s="152"/>
    </row>
    <row r="6" s="80" customFormat="1" ht="25.05" customHeight="1" spans="1:6">
      <c r="A6" s="153" t="s">
        <v>953</v>
      </c>
      <c r="B6" s="150"/>
      <c r="C6" s="150"/>
      <c r="D6" s="150"/>
      <c r="E6" s="150"/>
      <c r="F6" s="152"/>
    </row>
    <row r="7" s="80" customFormat="1" ht="25.05" customHeight="1" spans="1:6">
      <c r="A7" s="153" t="s">
        <v>954</v>
      </c>
      <c r="B7" s="150"/>
      <c r="C7" s="150"/>
      <c r="D7" s="150"/>
      <c r="E7" s="151"/>
      <c r="F7" s="152"/>
    </row>
    <row r="8" ht="25.05" customHeight="1" spans="1:6">
      <c r="A8" s="153" t="s">
        <v>936</v>
      </c>
      <c r="B8" s="150"/>
      <c r="C8" s="150"/>
      <c r="D8" s="150"/>
      <c r="E8" s="150"/>
      <c r="F8" s="148"/>
    </row>
    <row r="9" ht="25.05" customHeight="1" spans="1:6">
      <c r="A9" s="153" t="s">
        <v>955</v>
      </c>
      <c r="B9" s="150"/>
      <c r="C9" s="150"/>
      <c r="D9" s="150"/>
      <c r="E9" s="150"/>
      <c r="F9" s="148"/>
    </row>
    <row r="10" ht="25.05" customHeight="1" spans="1:6">
      <c r="A10" s="153" t="s">
        <v>956</v>
      </c>
      <c r="B10" s="150"/>
      <c r="C10" s="150"/>
      <c r="D10" s="150"/>
      <c r="E10" s="151"/>
      <c r="F10" s="148"/>
    </row>
    <row r="11" ht="25.05" customHeight="1" spans="1:6">
      <c r="A11" s="153" t="s">
        <v>937</v>
      </c>
      <c r="B11" s="150">
        <v>33321</v>
      </c>
      <c r="C11" s="150">
        <v>30240</v>
      </c>
      <c r="D11" s="150"/>
      <c r="E11" s="150">
        <v>3081</v>
      </c>
      <c r="F11" s="148"/>
    </row>
    <row r="12" ht="25.05" customHeight="1" spans="1:6">
      <c r="A12" s="153" t="s">
        <v>957</v>
      </c>
      <c r="B12" s="150">
        <v>27876</v>
      </c>
      <c r="C12" s="150">
        <v>25540</v>
      </c>
      <c r="D12" s="150"/>
      <c r="E12" s="150">
        <v>2336</v>
      </c>
      <c r="F12" s="148"/>
    </row>
    <row r="13" ht="25.05" customHeight="1" spans="1:6">
      <c r="A13" s="153" t="s">
        <v>958</v>
      </c>
      <c r="B13" s="150">
        <v>27876</v>
      </c>
      <c r="C13" s="150">
        <v>25540</v>
      </c>
      <c r="D13" s="150"/>
      <c r="E13" s="150">
        <v>2336</v>
      </c>
      <c r="F13" s="148"/>
    </row>
    <row r="14" ht="25.05" customHeight="1" spans="1:6">
      <c r="A14" s="153" t="s">
        <v>959</v>
      </c>
      <c r="B14" s="150"/>
      <c r="C14" s="150"/>
      <c r="D14" s="150"/>
      <c r="E14" s="151"/>
      <c r="F14" s="148"/>
    </row>
    <row r="15" ht="25.05" customHeight="1" spans="1:6">
      <c r="A15" s="153" t="s">
        <v>960</v>
      </c>
      <c r="B15" s="150">
        <v>3554</v>
      </c>
      <c r="C15" s="150">
        <v>3000</v>
      </c>
      <c r="D15" s="150"/>
      <c r="E15" s="151">
        <v>554</v>
      </c>
      <c r="F15" s="148"/>
    </row>
    <row r="16" ht="25.05" customHeight="1" spans="1:6">
      <c r="A16" s="153" t="s">
        <v>958</v>
      </c>
      <c r="B16" s="150">
        <v>3554</v>
      </c>
      <c r="C16" s="150">
        <v>3000</v>
      </c>
      <c r="D16" s="150"/>
      <c r="E16" s="151">
        <v>554</v>
      </c>
      <c r="F16" s="148"/>
    </row>
    <row r="17" ht="25.05" customHeight="1" spans="1:6">
      <c r="A17" s="153" t="s">
        <v>961</v>
      </c>
      <c r="B17" s="150">
        <v>263</v>
      </c>
      <c r="C17" s="150">
        <v>200</v>
      </c>
      <c r="D17" s="150"/>
      <c r="E17" s="151">
        <v>63</v>
      </c>
      <c r="F17" s="148"/>
    </row>
    <row r="18" ht="25.05" customHeight="1" spans="1:6">
      <c r="A18" s="153" t="s">
        <v>962</v>
      </c>
      <c r="B18" s="150">
        <v>684</v>
      </c>
      <c r="C18" s="150">
        <v>600</v>
      </c>
      <c r="D18" s="150">
        <v>0</v>
      </c>
      <c r="E18" s="151">
        <v>84</v>
      </c>
      <c r="F18" s="148"/>
    </row>
    <row r="19" ht="25.05" customHeight="1" spans="1:6">
      <c r="A19" s="153" t="s">
        <v>963</v>
      </c>
      <c r="B19" s="150">
        <v>684</v>
      </c>
      <c r="C19" s="150">
        <v>600</v>
      </c>
      <c r="D19" s="150">
        <v>0</v>
      </c>
      <c r="E19" s="151">
        <v>84</v>
      </c>
      <c r="F19" s="148"/>
    </row>
    <row r="20" ht="25.05" customHeight="1" spans="1:6">
      <c r="A20" s="153" t="s">
        <v>964</v>
      </c>
      <c r="B20" s="150">
        <v>944</v>
      </c>
      <c r="C20" s="150">
        <v>900</v>
      </c>
      <c r="D20" s="150">
        <v>0</v>
      </c>
      <c r="E20" s="151">
        <v>44</v>
      </c>
      <c r="F20" s="148"/>
    </row>
    <row r="21" ht="25.05" customHeight="1" spans="1:6">
      <c r="A21" s="153" t="s">
        <v>965</v>
      </c>
      <c r="B21" s="150">
        <v>944</v>
      </c>
      <c r="C21" s="150">
        <v>900</v>
      </c>
      <c r="D21" s="150">
        <v>0</v>
      </c>
      <c r="E21" s="151">
        <v>44</v>
      </c>
      <c r="F21" s="148"/>
    </row>
    <row r="22" ht="25.05" customHeight="1" spans="1:6">
      <c r="A22" s="153" t="s">
        <v>938</v>
      </c>
      <c r="B22" s="150">
        <v>10958</v>
      </c>
      <c r="C22" s="150"/>
      <c r="D22" s="150"/>
      <c r="E22" s="150">
        <v>4089</v>
      </c>
      <c r="F22" s="148"/>
    </row>
    <row r="23" ht="25.05" customHeight="1" spans="1:6">
      <c r="A23" s="153" t="s">
        <v>966</v>
      </c>
      <c r="B23" s="150">
        <v>555</v>
      </c>
      <c r="C23" s="150"/>
      <c r="D23" s="150"/>
      <c r="E23" s="150">
        <v>555</v>
      </c>
      <c r="F23" s="148"/>
    </row>
    <row r="24" ht="25.05" customHeight="1" spans="1:6">
      <c r="A24" s="153" t="s">
        <v>967</v>
      </c>
      <c r="B24" s="150">
        <v>555</v>
      </c>
      <c r="C24" s="150"/>
      <c r="D24" s="150"/>
      <c r="E24" s="150">
        <v>555</v>
      </c>
      <c r="F24" s="148"/>
    </row>
    <row r="25" ht="25.05" customHeight="1" spans="1:6">
      <c r="A25" s="153" t="s">
        <v>968</v>
      </c>
      <c r="B25" s="150">
        <v>5883</v>
      </c>
      <c r="C25" s="150"/>
      <c r="D25" s="150"/>
      <c r="E25" s="150">
        <v>2784</v>
      </c>
      <c r="F25" s="148"/>
    </row>
    <row r="26" ht="25.05" customHeight="1" spans="1:6">
      <c r="A26" s="153" t="s">
        <v>969</v>
      </c>
      <c r="B26" s="150">
        <v>5883</v>
      </c>
      <c r="C26" s="150"/>
      <c r="D26" s="150"/>
      <c r="E26" s="151">
        <v>2784</v>
      </c>
      <c r="F26" s="148"/>
    </row>
    <row r="27" ht="25.05" customHeight="1" spans="1:6">
      <c r="A27" s="153" t="s">
        <v>970</v>
      </c>
      <c r="B27" s="150">
        <v>4520</v>
      </c>
      <c r="C27" s="150"/>
      <c r="D27" s="150"/>
      <c r="E27" s="151">
        <v>750</v>
      </c>
      <c r="F27" s="148"/>
    </row>
    <row r="28" ht="25.05" customHeight="1" spans="1:6">
      <c r="A28" s="153" t="s">
        <v>971</v>
      </c>
      <c r="B28" s="150">
        <v>1905</v>
      </c>
      <c r="C28" s="150"/>
      <c r="D28" s="150"/>
      <c r="E28" s="151"/>
      <c r="F28" s="148"/>
    </row>
    <row r="29" ht="25.05" customHeight="1" spans="1:6">
      <c r="A29" s="153" t="s">
        <v>972</v>
      </c>
      <c r="B29" s="150">
        <v>2615</v>
      </c>
      <c r="C29" s="150"/>
      <c r="D29" s="150"/>
      <c r="E29" s="151">
        <v>750</v>
      </c>
      <c r="F29" s="148"/>
    </row>
    <row r="30" ht="25.05" customHeight="1" spans="1:6">
      <c r="A30" s="153" t="s">
        <v>939</v>
      </c>
      <c r="B30" s="150"/>
      <c r="C30" s="150"/>
      <c r="D30" s="150"/>
      <c r="E30" s="150"/>
      <c r="F30" s="148"/>
    </row>
    <row r="31" ht="25.05" customHeight="1" spans="1:6">
      <c r="A31" s="153" t="s">
        <v>973</v>
      </c>
      <c r="B31" s="150"/>
      <c r="C31" s="150"/>
      <c r="D31" s="150"/>
      <c r="E31" s="150"/>
      <c r="F31" s="148"/>
    </row>
    <row r="32" ht="25.05" customHeight="1" spans="1:6">
      <c r="A32" s="153" t="s">
        <v>974</v>
      </c>
      <c r="B32" s="150"/>
      <c r="C32" s="150"/>
      <c r="D32" s="150"/>
      <c r="E32" s="151"/>
      <c r="F32" s="148"/>
    </row>
    <row r="33" ht="25.05" customHeight="1" spans="1:6">
      <c r="A33" s="153" t="s">
        <v>975</v>
      </c>
      <c r="B33" s="150"/>
      <c r="C33" s="150"/>
      <c r="D33" s="150"/>
      <c r="E33" s="151"/>
      <c r="F33" s="148"/>
    </row>
    <row r="34" ht="25.05" customHeight="1" spans="1:6">
      <c r="A34" s="153" t="s">
        <v>976</v>
      </c>
      <c r="B34" s="150"/>
      <c r="C34" s="150"/>
      <c r="D34" s="150"/>
      <c r="E34" s="151"/>
      <c r="F34" s="148"/>
    </row>
    <row r="35" ht="25.05" customHeight="1" spans="1:6">
      <c r="A35" s="153" t="s">
        <v>977</v>
      </c>
      <c r="B35" s="150"/>
      <c r="C35" s="150"/>
      <c r="D35" s="150"/>
      <c r="E35" s="151"/>
      <c r="F35" s="148"/>
    </row>
    <row r="36" ht="25.05" customHeight="1" spans="1:6">
      <c r="A36" s="153" t="s">
        <v>978</v>
      </c>
      <c r="B36" s="150"/>
      <c r="C36" s="150"/>
      <c r="D36" s="150"/>
      <c r="E36" s="150"/>
      <c r="F36" s="148"/>
    </row>
    <row r="37" ht="25.05" customHeight="1" spans="1:6">
      <c r="A37" s="153" t="s">
        <v>979</v>
      </c>
      <c r="B37" s="150"/>
      <c r="C37" s="150"/>
      <c r="D37" s="150"/>
      <c r="E37" s="150"/>
      <c r="F37" s="148"/>
    </row>
    <row r="38" ht="25.05" customHeight="1" spans="1:6">
      <c r="A38" s="153" t="s">
        <v>980</v>
      </c>
      <c r="B38" s="150"/>
      <c r="C38" s="150"/>
      <c r="D38" s="150"/>
      <c r="E38" s="151"/>
      <c r="F38" s="148"/>
    </row>
    <row r="39" ht="25.05" customHeight="1" spans="1:6">
      <c r="A39" s="153" t="s">
        <v>981</v>
      </c>
      <c r="B39" s="150"/>
      <c r="C39" s="150"/>
      <c r="D39" s="150"/>
      <c r="E39" s="151"/>
      <c r="F39" s="148"/>
    </row>
    <row r="40" ht="25.05" customHeight="1" spans="1:6">
      <c r="A40" s="153" t="s">
        <v>982</v>
      </c>
      <c r="B40" s="150"/>
      <c r="C40" s="150"/>
      <c r="D40" s="150"/>
      <c r="E40" s="150"/>
      <c r="F40" s="148"/>
    </row>
    <row r="41" ht="25.05" customHeight="1" spans="1:6">
      <c r="A41" s="153" t="s">
        <v>983</v>
      </c>
      <c r="B41" s="150"/>
      <c r="C41" s="150"/>
      <c r="D41" s="150"/>
      <c r="E41" s="150"/>
      <c r="F41" s="148"/>
    </row>
    <row r="42" ht="25.05" customHeight="1" spans="1:6">
      <c r="A42" s="153" t="s">
        <v>940</v>
      </c>
      <c r="B42" s="150"/>
      <c r="C42" s="150"/>
      <c r="D42" s="150"/>
      <c r="E42" s="150"/>
      <c r="F42" s="148"/>
    </row>
    <row r="43" ht="25.05" customHeight="1" spans="1:6">
      <c r="A43" s="153" t="s">
        <v>984</v>
      </c>
      <c r="B43" s="150"/>
      <c r="C43" s="150"/>
      <c r="D43" s="150"/>
      <c r="E43" s="150"/>
      <c r="F43" s="148"/>
    </row>
    <row r="44" ht="25.05" customHeight="1" spans="1:6">
      <c r="A44" s="153" t="s">
        <v>985</v>
      </c>
      <c r="B44" s="150"/>
      <c r="C44" s="150"/>
      <c r="D44" s="150"/>
      <c r="E44" s="151"/>
      <c r="F44" s="148"/>
    </row>
    <row r="45" ht="25.05" customHeight="1" spans="1:6">
      <c r="A45" s="153" t="s">
        <v>941</v>
      </c>
      <c r="B45" s="150">
        <v>11941</v>
      </c>
      <c r="C45" s="150">
        <v>3036</v>
      </c>
      <c r="D45" s="150">
        <v>7100</v>
      </c>
      <c r="E45" s="150">
        <v>189</v>
      </c>
      <c r="F45" s="148"/>
    </row>
    <row r="46" ht="25.05" customHeight="1" spans="1:6">
      <c r="A46" s="153" t="s">
        <v>986</v>
      </c>
      <c r="B46" s="150">
        <v>10136</v>
      </c>
      <c r="C46" s="150">
        <v>3036</v>
      </c>
      <c r="D46" s="150">
        <v>7100</v>
      </c>
      <c r="E46" s="150"/>
      <c r="F46" s="148"/>
    </row>
    <row r="47" ht="25.05" customHeight="1" spans="1:6">
      <c r="A47" s="154" t="s">
        <v>987</v>
      </c>
      <c r="B47" s="150">
        <v>10136</v>
      </c>
      <c r="C47" s="150">
        <v>3036</v>
      </c>
      <c r="D47" s="150">
        <v>7100</v>
      </c>
      <c r="E47" s="151"/>
      <c r="F47" s="148"/>
    </row>
    <row r="48" ht="25.05" customHeight="1" spans="1:6">
      <c r="A48" s="153" t="s">
        <v>988</v>
      </c>
      <c r="B48" s="150"/>
      <c r="C48" s="150"/>
      <c r="D48" s="150"/>
      <c r="E48" s="151"/>
      <c r="F48" s="148"/>
    </row>
    <row r="49" ht="25.05" customHeight="1" spans="1:6">
      <c r="A49" s="153" t="s">
        <v>989</v>
      </c>
      <c r="B49" s="150"/>
      <c r="C49" s="150"/>
      <c r="D49" s="150"/>
      <c r="E49" s="150"/>
      <c r="F49" s="148"/>
    </row>
    <row r="50" ht="25.05" customHeight="1" spans="1:6">
      <c r="A50" s="153" t="s">
        <v>990</v>
      </c>
      <c r="B50" s="150"/>
      <c r="C50" s="150"/>
      <c r="D50" s="150"/>
      <c r="E50" s="151"/>
      <c r="F50" s="148"/>
    </row>
    <row r="51" ht="25.05" customHeight="1" spans="1:6">
      <c r="A51" s="153" t="s">
        <v>991</v>
      </c>
      <c r="B51" s="150"/>
      <c r="C51" s="150"/>
      <c r="D51" s="150"/>
      <c r="E51" s="151"/>
      <c r="F51" s="148"/>
    </row>
    <row r="52" ht="25.05" customHeight="1" spans="1:6">
      <c r="A52" s="153" t="s">
        <v>992</v>
      </c>
      <c r="B52" s="150"/>
      <c r="C52" s="150"/>
      <c r="D52" s="150"/>
      <c r="E52" s="151"/>
      <c r="F52" s="148"/>
    </row>
    <row r="53" ht="25.05" customHeight="1" spans="1:6">
      <c r="A53" s="153" t="s">
        <v>993</v>
      </c>
      <c r="B53" s="150">
        <v>1805</v>
      </c>
      <c r="C53" s="150"/>
      <c r="D53" s="150"/>
      <c r="E53" s="150">
        <v>189</v>
      </c>
      <c r="F53" s="148"/>
    </row>
    <row r="54" ht="25.05" customHeight="1" spans="1:6">
      <c r="A54" s="153" t="s">
        <v>994</v>
      </c>
      <c r="B54" s="150">
        <v>1335</v>
      </c>
      <c r="C54" s="150"/>
      <c r="D54" s="150"/>
      <c r="E54" s="151"/>
      <c r="F54" s="148"/>
    </row>
    <row r="55" ht="25.05" customHeight="1" spans="1:6">
      <c r="A55" s="153" t="s">
        <v>995</v>
      </c>
      <c r="B55" s="150">
        <v>419</v>
      </c>
      <c r="C55" s="150"/>
      <c r="D55" s="150"/>
      <c r="E55" s="151">
        <v>189</v>
      </c>
      <c r="F55" s="148"/>
    </row>
    <row r="56" ht="25.05" customHeight="1" spans="1:6">
      <c r="A56" s="153" t="s">
        <v>996</v>
      </c>
      <c r="B56" s="150"/>
      <c r="C56" s="150"/>
      <c r="D56" s="150"/>
      <c r="E56" s="151"/>
      <c r="F56" s="148"/>
    </row>
    <row r="57" ht="25.05" customHeight="1" spans="1:6">
      <c r="A57" s="153" t="s">
        <v>997</v>
      </c>
      <c r="B57" s="150">
        <v>41</v>
      </c>
      <c r="C57" s="150"/>
      <c r="D57" s="150"/>
      <c r="E57" s="151"/>
      <c r="F57" s="148"/>
    </row>
    <row r="58" ht="25.05" customHeight="1" spans="1:6">
      <c r="A58" s="153" t="s">
        <v>998</v>
      </c>
      <c r="B58" s="150">
        <v>10</v>
      </c>
      <c r="C58" s="150"/>
      <c r="D58" s="150"/>
      <c r="E58" s="151"/>
      <c r="F58" s="148"/>
    </row>
    <row r="59" ht="25.05" customHeight="1" spans="1:6">
      <c r="A59" s="153" t="s">
        <v>942</v>
      </c>
      <c r="B59" s="150">
        <v>924</v>
      </c>
      <c r="C59" s="150">
        <v>924</v>
      </c>
      <c r="D59" s="150"/>
      <c r="E59" s="155"/>
      <c r="F59" s="148"/>
    </row>
    <row r="60" ht="25.05" customHeight="1" spans="1:6">
      <c r="A60" s="153" t="s">
        <v>999</v>
      </c>
      <c r="B60" s="150">
        <v>924</v>
      </c>
      <c r="C60" s="150">
        <v>924</v>
      </c>
      <c r="D60" s="150"/>
      <c r="E60" s="150"/>
      <c r="F60" s="148"/>
    </row>
    <row r="61" ht="25.05" customHeight="1" spans="1:6">
      <c r="A61" s="153" t="s">
        <v>1000</v>
      </c>
      <c r="B61" s="150"/>
      <c r="C61" s="150"/>
      <c r="D61" s="150"/>
      <c r="E61" s="151"/>
      <c r="F61" s="148"/>
    </row>
    <row r="62" ht="25.05" customHeight="1" spans="1:6">
      <c r="A62" s="153" t="s">
        <v>1001</v>
      </c>
      <c r="B62" s="150"/>
      <c r="C62" s="150"/>
      <c r="D62" s="150"/>
      <c r="E62" s="151"/>
      <c r="F62" s="148"/>
    </row>
    <row r="63" ht="25.05" customHeight="1" spans="1:6">
      <c r="A63" s="123" t="s">
        <v>943</v>
      </c>
      <c r="B63" s="150"/>
      <c r="C63" s="150"/>
      <c r="D63" s="150"/>
      <c r="E63" s="151"/>
      <c r="F63" s="148"/>
    </row>
    <row r="64" ht="25.05" customHeight="1" spans="1:6">
      <c r="A64" s="154" t="s">
        <v>1002</v>
      </c>
      <c r="B64" s="150"/>
      <c r="C64" s="150"/>
      <c r="D64" s="150"/>
      <c r="E64" s="151"/>
      <c r="F64" s="148"/>
    </row>
  </sheetData>
  <mergeCells count="1">
    <mergeCell ref="A1:F1"/>
  </mergeCells>
  <printOptions horizontalCentered="1"/>
  <pageMargins left="0.751388888888889" right="0.751388888888889" top="0.786805555555556" bottom="0.786805555555556"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workbookViewId="0">
      <pane xSplit="1" ySplit="3" topLeftCell="B5" activePane="bottomRight" state="frozen"/>
      <selection/>
      <selection pane="topRight"/>
      <selection pane="bottomLeft"/>
      <selection pane="bottomRight" activeCell="B16" sqref="B16"/>
    </sheetView>
  </sheetViews>
  <sheetFormatPr defaultColWidth="13.775" defaultRowHeight="24" customHeight="1" outlineLevelCol="2"/>
  <cols>
    <col min="1" max="1" width="62" customWidth="1"/>
    <col min="2" max="2" width="17.775" customWidth="1"/>
    <col min="3" max="3" width="25.1083333333333" customWidth="1"/>
  </cols>
  <sheetData>
    <row r="1" ht="30" customHeight="1" spans="1:3">
      <c r="A1" s="81" t="s">
        <v>1003</v>
      </c>
      <c r="B1" s="81"/>
      <c r="C1" s="81"/>
    </row>
    <row r="2" ht="18" customHeight="1" spans="1:3">
      <c r="A2" s="82" t="s">
        <v>1004</v>
      </c>
      <c r="B2" s="83"/>
      <c r="C2" s="84" t="s">
        <v>32</v>
      </c>
    </row>
    <row r="3" ht="37.2" customHeight="1" spans="1:3">
      <c r="A3" s="85" t="s">
        <v>1005</v>
      </c>
      <c r="B3" s="85" t="s">
        <v>34</v>
      </c>
      <c r="C3" s="85" t="s">
        <v>35</v>
      </c>
    </row>
    <row r="4" ht="24.9" customHeight="1" spans="1:3">
      <c r="A4" s="86" t="s">
        <v>203</v>
      </c>
      <c r="B4" s="138">
        <v>8485</v>
      </c>
      <c r="C4" s="88"/>
    </row>
    <row r="5" ht="24.9" customHeight="1" spans="1:3">
      <c r="A5" s="139" t="s">
        <v>1006</v>
      </c>
      <c r="B5" s="140">
        <v>6839</v>
      </c>
      <c r="C5" s="91"/>
    </row>
    <row r="6" s="80" customFormat="1" ht="24.75" customHeight="1" spans="1:3">
      <c r="A6" s="141" t="s">
        <v>1007</v>
      </c>
      <c r="B6" s="142">
        <v>99</v>
      </c>
      <c r="C6" s="91"/>
    </row>
    <row r="7" s="80" customFormat="1" ht="24.75" customHeight="1" spans="1:3">
      <c r="A7" s="141" t="s">
        <v>1008</v>
      </c>
      <c r="B7" s="142">
        <v>3000</v>
      </c>
      <c r="C7" s="91"/>
    </row>
    <row r="8" s="80" customFormat="1" ht="24.75" customHeight="1" spans="1:3">
      <c r="A8" s="141" t="s">
        <v>1009</v>
      </c>
      <c r="B8" s="142">
        <v>1865</v>
      </c>
      <c r="C8" s="91"/>
    </row>
    <row r="9" s="80" customFormat="1" ht="24.75" customHeight="1" spans="1:3">
      <c r="A9" s="141" t="s">
        <v>1010</v>
      </c>
      <c r="B9" s="142">
        <v>1905.36</v>
      </c>
      <c r="C9" s="91"/>
    </row>
    <row r="10" s="80" customFormat="1" ht="24.75" customHeight="1" spans="1:3">
      <c r="A10" s="139" t="s">
        <v>1011</v>
      </c>
      <c r="B10" s="140">
        <v>1616</v>
      </c>
      <c r="C10" s="91"/>
    </row>
    <row r="11" s="80" customFormat="1" ht="24.75" customHeight="1" spans="1:3">
      <c r="A11" s="141" t="s">
        <v>1012</v>
      </c>
      <c r="B11" s="142">
        <v>1000</v>
      </c>
      <c r="C11" s="91"/>
    </row>
    <row r="12" s="80" customFormat="1" ht="24.75" customHeight="1" spans="1:3">
      <c r="A12" s="141" t="s">
        <v>1013</v>
      </c>
      <c r="B12" s="142">
        <v>28</v>
      </c>
      <c r="C12" s="91"/>
    </row>
    <row r="13" s="80" customFormat="1" ht="24.75" customHeight="1" spans="1:3">
      <c r="A13" s="141" t="s">
        <v>1014</v>
      </c>
      <c r="B13" s="142">
        <v>29.88</v>
      </c>
      <c r="C13" s="91"/>
    </row>
    <row r="14" s="80" customFormat="1" ht="24.75" customHeight="1" spans="1:3">
      <c r="A14" s="141" t="s">
        <v>1015</v>
      </c>
      <c r="B14" s="142">
        <v>70</v>
      </c>
      <c r="C14" s="91"/>
    </row>
    <row r="15" s="80" customFormat="1" ht="24.75" customHeight="1" spans="1:3">
      <c r="A15" s="141" t="s">
        <v>1016</v>
      </c>
      <c r="B15" s="142">
        <v>4</v>
      </c>
      <c r="C15" s="91"/>
    </row>
    <row r="16" s="80" customFormat="1" ht="24.75" customHeight="1" spans="1:3">
      <c r="A16" s="141" t="s">
        <v>1017</v>
      </c>
      <c r="B16" s="142">
        <v>202</v>
      </c>
      <c r="C16" s="91"/>
    </row>
    <row r="17" s="80" customFormat="1" ht="24.75" customHeight="1" spans="1:3">
      <c r="A17" s="141" t="s">
        <v>1018</v>
      </c>
      <c r="B17" s="142">
        <v>261</v>
      </c>
      <c r="C17" s="91"/>
    </row>
    <row r="18" s="80" customFormat="1" ht="24.75" customHeight="1" spans="1:3">
      <c r="A18" s="141" t="s">
        <v>1019</v>
      </c>
      <c r="B18" s="142">
        <v>11.25</v>
      </c>
      <c r="C18" s="91"/>
    </row>
    <row r="19" s="80" customFormat="1" ht="24.75" customHeight="1" spans="1:3">
      <c r="A19" s="141" t="s">
        <v>1020</v>
      </c>
      <c r="B19" s="142">
        <v>10</v>
      </c>
      <c r="C19" s="91"/>
    </row>
    <row r="20" customHeight="1" spans="2:2">
      <c r="B20" s="120"/>
    </row>
    <row r="21" customHeight="1" spans="2:2">
      <c r="B21" s="120"/>
    </row>
    <row r="22" customHeight="1" spans="2:2">
      <c r="B22" s="120"/>
    </row>
    <row r="23" customHeight="1" spans="2:2">
      <c r="B23" s="120"/>
    </row>
    <row r="24" customHeight="1" spans="2:2">
      <c r="B24" s="120"/>
    </row>
    <row r="25" customHeight="1" spans="2:2">
      <c r="B25" s="120"/>
    </row>
    <row r="26" customHeight="1" spans="2:2">
      <c r="B26" s="120"/>
    </row>
    <row r="27" customHeight="1" spans="2:2">
      <c r="B27" s="120"/>
    </row>
    <row r="28" customHeight="1" spans="2:2">
      <c r="B28" s="120"/>
    </row>
    <row r="29" customHeight="1" spans="2:2">
      <c r="B29" s="120"/>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9" sqref="A9:L9"/>
    </sheetView>
  </sheetViews>
  <sheetFormatPr defaultColWidth="9" defaultRowHeight="14.25"/>
  <sheetData>
    <row r="1" spans="1:10">
      <c r="A1" s="57"/>
      <c r="B1" s="57"/>
      <c r="C1" s="57"/>
      <c r="D1" s="57"/>
      <c r="E1" s="57"/>
      <c r="F1" s="57"/>
      <c r="G1" s="57"/>
      <c r="H1" s="57"/>
      <c r="I1" s="57"/>
      <c r="J1" s="57"/>
    </row>
    <row r="2" spans="1:10">
      <c r="A2" s="57"/>
      <c r="B2" s="57"/>
      <c r="C2" s="57"/>
      <c r="D2" s="57"/>
      <c r="E2" s="57"/>
      <c r="F2" s="57"/>
      <c r="G2" s="57"/>
      <c r="H2" s="57"/>
      <c r="I2" s="57"/>
      <c r="J2" s="57"/>
    </row>
    <row r="3" spans="1:10">
      <c r="A3" s="57"/>
      <c r="B3" s="57"/>
      <c r="C3" s="57"/>
      <c r="D3" s="57"/>
      <c r="E3" s="57"/>
      <c r="F3" s="57"/>
      <c r="G3" s="57"/>
      <c r="H3" s="57"/>
      <c r="I3" s="57"/>
      <c r="J3" s="57"/>
    </row>
    <row r="4" spans="1:10">
      <c r="A4" s="57"/>
      <c r="B4" s="57"/>
      <c r="C4" s="57"/>
      <c r="D4" s="57"/>
      <c r="E4" s="57"/>
      <c r="F4" s="57"/>
      <c r="G4" s="57"/>
      <c r="H4" s="57"/>
      <c r="I4" s="57"/>
      <c r="J4" s="57"/>
    </row>
    <row r="5" spans="1:10">
      <c r="A5" s="57"/>
      <c r="B5" s="57"/>
      <c r="C5" s="57"/>
      <c r="D5" s="57"/>
      <c r="E5" s="57"/>
      <c r="F5" s="57"/>
      <c r="G5" s="57"/>
      <c r="H5" s="57"/>
      <c r="I5" s="57"/>
      <c r="J5" s="57"/>
    </row>
    <row r="6" spans="1:10">
      <c r="A6" s="57"/>
      <c r="B6" s="57"/>
      <c r="C6" s="57"/>
      <c r="D6" s="57"/>
      <c r="E6" s="57"/>
      <c r="F6" s="57"/>
      <c r="G6" s="57"/>
      <c r="H6" s="57"/>
      <c r="I6" s="57"/>
      <c r="J6" s="57"/>
    </row>
    <row r="7" spans="1:10">
      <c r="A7" s="57"/>
      <c r="B7" s="57"/>
      <c r="C7" s="57"/>
      <c r="D7" s="57"/>
      <c r="E7" s="57"/>
      <c r="F7" s="57"/>
      <c r="G7" s="57"/>
      <c r="H7" s="57"/>
      <c r="I7" s="57"/>
      <c r="J7" s="57"/>
    </row>
    <row r="8" spans="1:10">
      <c r="A8" s="57"/>
      <c r="B8" s="57"/>
      <c r="C8" s="57"/>
      <c r="D8" s="57"/>
      <c r="E8" s="57"/>
      <c r="F8" s="57"/>
      <c r="G8" s="57"/>
      <c r="H8" s="57"/>
      <c r="I8" s="57"/>
      <c r="J8" s="57"/>
    </row>
    <row r="9" ht="34.5" spans="1:12">
      <c r="A9" s="58" t="s">
        <v>1021</v>
      </c>
      <c r="B9" s="58"/>
      <c r="C9" s="58"/>
      <c r="D9" s="58"/>
      <c r="E9" s="58"/>
      <c r="F9" s="58"/>
      <c r="G9" s="58"/>
      <c r="H9" s="58"/>
      <c r="I9" s="58"/>
      <c r="J9" s="58"/>
      <c r="K9" s="58"/>
      <c r="L9" s="58"/>
    </row>
    <row r="10" spans="1:10">
      <c r="A10" s="57"/>
      <c r="B10" s="57"/>
      <c r="C10" s="57"/>
      <c r="D10" s="57"/>
      <c r="E10" s="57"/>
      <c r="F10" s="57"/>
      <c r="G10" s="57"/>
      <c r="H10" s="57"/>
      <c r="I10" s="57"/>
      <c r="J10" s="57"/>
    </row>
    <row r="11" spans="1:10">
      <c r="A11" s="57"/>
      <c r="B11" s="57"/>
      <c r="C11" s="57"/>
      <c r="D11" s="57"/>
      <c r="E11" s="57"/>
      <c r="F11" s="57"/>
      <c r="G11" s="57"/>
      <c r="H11" s="57"/>
      <c r="I11" s="57"/>
      <c r="J11" s="57"/>
    </row>
    <row r="12" spans="1:10">
      <c r="A12" s="57"/>
      <c r="B12" s="57"/>
      <c r="C12" s="57"/>
      <c r="D12" s="57"/>
      <c r="E12" s="57"/>
      <c r="F12" s="57"/>
      <c r="G12" s="57"/>
      <c r="H12" s="57"/>
      <c r="I12" s="57"/>
      <c r="J12" s="57"/>
    </row>
    <row r="13" spans="1:10">
      <c r="A13" s="57"/>
      <c r="B13" s="57"/>
      <c r="C13" s="57"/>
      <c r="D13" s="57"/>
      <c r="E13" s="57"/>
      <c r="F13" s="57"/>
      <c r="G13" s="57"/>
      <c r="H13" s="57"/>
      <c r="I13" s="57"/>
      <c r="J13" s="57"/>
    </row>
    <row r="14" spans="1:10">
      <c r="A14" s="57"/>
      <c r="B14" s="57"/>
      <c r="C14" s="57"/>
      <c r="D14" s="57"/>
      <c r="E14" s="57"/>
      <c r="F14" s="57"/>
      <c r="G14" s="57"/>
      <c r="H14" s="57"/>
      <c r="I14" s="57"/>
      <c r="J14" s="57"/>
    </row>
    <row r="15" spans="1:10">
      <c r="A15" s="57"/>
      <c r="B15" s="57"/>
      <c r="C15" s="57"/>
      <c r="D15" s="57"/>
      <c r="E15" s="57"/>
      <c r="F15" s="57"/>
      <c r="G15" s="57"/>
      <c r="H15" s="57"/>
      <c r="I15" s="57"/>
      <c r="J15" s="57"/>
    </row>
    <row r="16" spans="1:10">
      <c r="A16" s="57"/>
      <c r="B16" s="57"/>
      <c r="C16" s="57"/>
      <c r="D16" s="57"/>
      <c r="E16" s="57"/>
      <c r="F16" s="57"/>
      <c r="G16" s="57"/>
      <c r="H16" s="57"/>
      <c r="I16" s="57"/>
      <c r="J16" s="57"/>
    </row>
    <row r="17" spans="1:10">
      <c r="A17" s="57"/>
      <c r="B17" s="57"/>
      <c r="C17" s="57"/>
      <c r="D17" s="57"/>
      <c r="E17" s="57"/>
      <c r="F17" s="57"/>
      <c r="G17" s="57"/>
      <c r="H17" s="57"/>
      <c r="I17" s="57"/>
      <c r="J17" s="57"/>
    </row>
    <row r="18" spans="1:10">
      <c r="A18" s="57"/>
      <c r="B18" s="57"/>
      <c r="C18" s="57"/>
      <c r="D18" s="57"/>
      <c r="E18" s="57"/>
      <c r="F18" s="57"/>
      <c r="G18" s="57"/>
      <c r="H18" s="57"/>
      <c r="I18" s="57"/>
      <c r="J18" s="57"/>
    </row>
    <row r="19" ht="28.5" spans="1:10">
      <c r="A19" s="57"/>
      <c r="B19" s="57"/>
      <c r="C19" s="57"/>
      <c r="D19" s="57"/>
      <c r="E19" s="59">
        <v>45390</v>
      </c>
      <c r="F19" s="59"/>
      <c r="G19" s="59"/>
      <c r="H19" s="57"/>
      <c r="I19" s="57"/>
      <c r="J19" s="57"/>
    </row>
  </sheetData>
  <mergeCells count="2">
    <mergeCell ref="A9:L9"/>
    <mergeCell ref="E19:G1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41"/>
  <sheetViews>
    <sheetView showZeros="0" workbookViewId="0">
      <pane xSplit="1" topLeftCell="B1" activePane="topRight" state="frozen"/>
      <selection/>
      <selection pane="topRight" activeCell="E23" sqref="E23"/>
    </sheetView>
  </sheetViews>
  <sheetFormatPr defaultColWidth="13.775" defaultRowHeight="24" customHeight="1" outlineLevelCol="4"/>
  <cols>
    <col min="1" max="1" width="50.875" customWidth="1"/>
    <col min="2" max="3" width="15.4416666666667" customWidth="1"/>
    <col min="4" max="4" width="17.4416666666667" customWidth="1"/>
    <col min="5" max="5" width="22" customWidth="1"/>
  </cols>
  <sheetData>
    <row r="1" ht="30" customHeight="1" spans="1:5">
      <c r="A1" s="81" t="s">
        <v>1022</v>
      </c>
      <c r="B1" s="81"/>
      <c r="C1" s="81"/>
      <c r="D1" s="81"/>
      <c r="E1" s="81"/>
    </row>
    <row r="2" ht="18" customHeight="1" spans="1:5">
      <c r="A2" s="82" t="s">
        <v>1023</v>
      </c>
      <c r="B2" s="82"/>
      <c r="C2" s="82"/>
      <c r="D2" s="121"/>
      <c r="E2" s="84" t="s">
        <v>32</v>
      </c>
    </row>
    <row r="3" ht="30" customHeight="1" spans="1:5">
      <c r="A3" s="85" t="s">
        <v>1024</v>
      </c>
      <c r="B3" s="122" t="s">
        <v>901</v>
      </c>
      <c r="C3" s="122" t="s">
        <v>34</v>
      </c>
      <c r="D3" s="122" t="s">
        <v>902</v>
      </c>
      <c r="E3" s="85" t="s">
        <v>35</v>
      </c>
    </row>
    <row r="4" ht="25.05" customHeight="1" spans="1:5">
      <c r="A4" s="123" t="s">
        <v>1025</v>
      </c>
      <c r="B4" s="102">
        <v>5</v>
      </c>
      <c r="C4" s="102"/>
      <c r="D4" s="124"/>
      <c r="E4" s="125"/>
    </row>
    <row r="5" ht="25.05" customHeight="1" spans="1:5">
      <c r="A5" s="123" t="s">
        <v>1026</v>
      </c>
      <c r="B5" s="102"/>
      <c r="C5" s="102"/>
      <c r="D5" s="124"/>
      <c r="E5" s="125"/>
    </row>
    <row r="6" ht="25.05" customHeight="1" spans="1:5">
      <c r="A6" s="126" t="s">
        <v>1027</v>
      </c>
      <c r="B6" s="102"/>
      <c r="C6" s="102"/>
      <c r="D6" s="124"/>
      <c r="E6" s="127"/>
    </row>
    <row r="7" ht="25.05" customHeight="1" spans="1:5">
      <c r="A7" s="126" t="s">
        <v>1028</v>
      </c>
      <c r="B7" s="102"/>
      <c r="C7" s="102"/>
      <c r="D7" s="124"/>
      <c r="E7" s="127"/>
    </row>
    <row r="8" ht="25.05" customHeight="1" spans="1:5">
      <c r="A8" s="126" t="s">
        <v>1029</v>
      </c>
      <c r="B8" s="102"/>
      <c r="C8" s="102"/>
      <c r="D8" s="124"/>
      <c r="E8" s="127"/>
    </row>
    <row r="9" ht="25.05" customHeight="1" spans="1:5">
      <c r="A9" s="126" t="s">
        <v>1030</v>
      </c>
      <c r="B9" s="102"/>
      <c r="C9" s="102"/>
      <c r="D9" s="124"/>
      <c r="E9" s="127"/>
    </row>
    <row r="10" ht="25.05" customHeight="1" spans="1:5">
      <c r="A10" s="126" t="s">
        <v>1031</v>
      </c>
      <c r="B10" s="102"/>
      <c r="C10" s="102"/>
      <c r="D10" s="124"/>
      <c r="E10" s="127"/>
    </row>
    <row r="11" ht="25.05" customHeight="1" spans="1:5">
      <c r="A11" s="126" t="s">
        <v>1032</v>
      </c>
      <c r="B11" s="102"/>
      <c r="C11" s="102"/>
      <c r="D11" s="124"/>
      <c r="E11" s="127"/>
    </row>
    <row r="12" ht="25.05" customHeight="1" spans="1:5">
      <c r="A12" s="126" t="s">
        <v>1033</v>
      </c>
      <c r="B12" s="102"/>
      <c r="C12" s="102"/>
      <c r="D12" s="124"/>
      <c r="E12" s="127"/>
    </row>
    <row r="13" ht="25.05" customHeight="1" spans="1:5">
      <c r="A13" s="128" t="s">
        <v>1034</v>
      </c>
      <c r="B13" s="102"/>
      <c r="C13" s="102"/>
      <c r="D13" s="124"/>
      <c r="E13" s="127"/>
    </row>
    <row r="14" ht="25.05" customHeight="1" spans="1:5">
      <c r="A14" s="128" t="s">
        <v>1035</v>
      </c>
      <c r="B14" s="102"/>
      <c r="C14" s="102"/>
      <c r="D14" s="124"/>
      <c r="E14" s="127"/>
    </row>
    <row r="15" ht="25.05" customHeight="1" spans="1:5">
      <c r="A15" s="128" t="s">
        <v>1036</v>
      </c>
      <c r="B15" s="102"/>
      <c r="C15" s="102"/>
      <c r="D15" s="124"/>
      <c r="E15" s="127"/>
    </row>
    <row r="16" ht="25.05" customHeight="1" spans="1:5">
      <c r="A16" s="128" t="s">
        <v>1037</v>
      </c>
      <c r="B16" s="129">
        <v>5600</v>
      </c>
      <c r="C16" s="102"/>
      <c r="D16" s="124"/>
      <c r="E16" s="127"/>
    </row>
    <row r="17" ht="25.05" customHeight="1" spans="1:5">
      <c r="A17" s="130" t="s">
        <v>1038</v>
      </c>
      <c r="B17" s="131">
        <v>5605</v>
      </c>
      <c r="C17" s="114"/>
      <c r="D17" s="132"/>
      <c r="E17" s="133"/>
    </row>
    <row r="18" ht="25.05" customHeight="1" spans="1:5">
      <c r="A18" s="128" t="s">
        <v>1039</v>
      </c>
      <c r="B18" s="102">
        <v>558</v>
      </c>
      <c r="C18" s="102">
        <v>380</v>
      </c>
      <c r="D18" s="124">
        <v>0.681003584229391</v>
      </c>
      <c r="E18" s="133"/>
    </row>
    <row r="19" ht="25.05" customHeight="1" spans="1:5">
      <c r="A19" s="126" t="s">
        <v>1040</v>
      </c>
      <c r="B19" s="134">
        <v>295</v>
      </c>
      <c r="C19" s="135">
        <v>295</v>
      </c>
      <c r="D19" s="124">
        <v>1</v>
      </c>
      <c r="E19" s="127"/>
    </row>
    <row r="20" ht="25.05" customHeight="1" spans="1:5">
      <c r="A20" s="136" t="s">
        <v>1041</v>
      </c>
      <c r="B20" s="134">
        <v>263</v>
      </c>
      <c r="C20" s="137">
        <v>85</v>
      </c>
      <c r="D20" s="124">
        <v>0.32319391634981</v>
      </c>
      <c r="E20" s="127"/>
    </row>
    <row r="21" ht="25.05" customHeight="1" spans="1:5">
      <c r="A21" s="86" t="s">
        <v>1042</v>
      </c>
      <c r="B21" s="131">
        <v>6163</v>
      </c>
      <c r="C21" s="114">
        <v>380</v>
      </c>
      <c r="D21" s="132">
        <v>0.0616582833035859</v>
      </c>
      <c r="E21" s="133"/>
    </row>
    <row r="22" customHeight="1" spans="2:4">
      <c r="B22" s="120"/>
      <c r="C22" s="120"/>
      <c r="D22" s="120"/>
    </row>
    <row r="23" customHeight="1" spans="2:4">
      <c r="B23" s="120"/>
      <c r="C23" s="120"/>
      <c r="D23" s="120"/>
    </row>
    <row r="24" customHeight="1" spans="2:4">
      <c r="B24" s="120"/>
      <c r="C24" s="120"/>
      <c r="D24" s="120"/>
    </row>
    <row r="25" customHeight="1" spans="2:4">
      <c r="B25" s="120"/>
      <c r="C25" s="120"/>
      <c r="D25" s="120"/>
    </row>
    <row r="26" customHeight="1" spans="2:4">
      <c r="B26" s="120"/>
      <c r="C26" s="120"/>
      <c r="D26" s="120"/>
    </row>
    <row r="27" customHeight="1" spans="2:4">
      <c r="B27" s="120"/>
      <c r="C27" s="120"/>
      <c r="D27" s="120"/>
    </row>
    <row r="28" customHeight="1" spans="2:4">
      <c r="B28" s="120"/>
      <c r="C28" s="120"/>
      <c r="D28" s="120"/>
    </row>
    <row r="29" customHeight="1" spans="2:4">
      <c r="B29" s="120"/>
      <c r="C29" s="120"/>
      <c r="D29" s="120"/>
    </row>
    <row r="30" customHeight="1" spans="2:4">
      <c r="B30" s="120"/>
      <c r="C30" s="120"/>
      <c r="D30" s="120"/>
    </row>
    <row r="31" customHeight="1" spans="2:4">
      <c r="B31" s="120"/>
      <c r="C31" s="120"/>
      <c r="D31" s="120"/>
    </row>
    <row r="32" customHeight="1" spans="2:4">
      <c r="B32" s="120"/>
      <c r="C32" s="120"/>
      <c r="D32" s="120"/>
    </row>
    <row r="33" customHeight="1" spans="2:4">
      <c r="B33" s="120"/>
      <c r="C33" s="120"/>
      <c r="D33" s="120"/>
    </row>
    <row r="34" customHeight="1" spans="2:4">
      <c r="B34" s="120"/>
      <c r="C34" s="120"/>
      <c r="D34" s="120"/>
    </row>
    <row r="35" customHeight="1" spans="2:4">
      <c r="B35" s="120"/>
      <c r="C35" s="120"/>
      <c r="D35" s="120"/>
    </row>
    <row r="36" customHeight="1" spans="2:4">
      <c r="B36" s="120"/>
      <c r="C36" s="120"/>
      <c r="D36" s="120"/>
    </row>
    <row r="37" customHeight="1" spans="2:4">
      <c r="B37" s="120"/>
      <c r="C37" s="120"/>
      <c r="D37" s="120"/>
    </row>
    <row r="38" customHeight="1" spans="2:4">
      <c r="B38" s="120"/>
      <c r="C38" s="120"/>
      <c r="D38" s="120"/>
    </row>
    <row r="39" customHeight="1" spans="2:4">
      <c r="B39" s="120"/>
      <c r="C39" s="120"/>
      <c r="D39" s="120"/>
    </row>
    <row r="40" customHeight="1" spans="2:4">
      <c r="B40" s="120"/>
      <c r="C40" s="120"/>
      <c r="D40" s="120"/>
    </row>
    <row r="41" customHeight="1" spans="2:4">
      <c r="B41" s="120"/>
      <c r="C41" s="120"/>
      <c r="D41" s="120"/>
    </row>
  </sheetData>
  <mergeCells count="1">
    <mergeCell ref="A1:E1"/>
  </mergeCells>
  <printOptions horizontalCentered="1"/>
  <pageMargins left="0.751388888888889" right="0.751388888888889" top="0.786805555555556" bottom="0.78680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
  <sheetViews>
    <sheetView workbookViewId="0">
      <pane ySplit="2" topLeftCell="A6" activePane="bottomLeft" state="frozen"/>
      <selection/>
      <selection pane="bottomLeft" activeCell="A26" sqref="A26"/>
    </sheetView>
  </sheetViews>
  <sheetFormatPr defaultColWidth="13.775" defaultRowHeight="24" customHeight="1"/>
  <cols>
    <col min="1" max="1" width="109.108333333333" customWidth="1"/>
  </cols>
  <sheetData>
    <row r="1" ht="38.25" customHeight="1" spans="1:1">
      <c r="A1" s="304" t="s">
        <v>3</v>
      </c>
    </row>
    <row r="2" ht="15" customHeight="1" spans="1:1">
      <c r="A2" s="305"/>
    </row>
    <row r="3" ht="22.05" customHeight="1" spans="1:1">
      <c r="A3" s="306" t="s">
        <v>4</v>
      </c>
    </row>
    <row r="4" ht="22.05" customHeight="1" spans="1:1">
      <c r="A4" s="306" t="s">
        <v>5</v>
      </c>
    </row>
    <row r="5" ht="22.05" customHeight="1" spans="1:1">
      <c r="A5" s="306" t="s">
        <v>6</v>
      </c>
    </row>
    <row r="6" ht="22.05" customHeight="1" spans="1:1">
      <c r="A6" s="306" t="s">
        <v>7</v>
      </c>
    </row>
    <row r="7" ht="22.05" customHeight="1" spans="1:1">
      <c r="A7" s="306" t="s">
        <v>8</v>
      </c>
    </row>
    <row r="8" ht="22.05" customHeight="1" spans="1:1">
      <c r="A8" s="306" t="s">
        <v>9</v>
      </c>
    </row>
    <row r="9" ht="22.05" customHeight="1" spans="1:1">
      <c r="A9" s="306" t="s">
        <v>10</v>
      </c>
    </row>
    <row r="10" ht="22.05" customHeight="1" spans="1:1">
      <c r="A10" s="306" t="s">
        <v>11</v>
      </c>
    </row>
    <row r="11" ht="22.05" customHeight="1" spans="1:1">
      <c r="A11" s="307" t="s">
        <v>12</v>
      </c>
    </row>
    <row r="12" ht="22.05" customHeight="1" spans="1:1">
      <c r="A12" s="306" t="s">
        <v>13</v>
      </c>
    </row>
    <row r="13" ht="22.05" customHeight="1" spans="1:1">
      <c r="A13" s="306" t="s">
        <v>14</v>
      </c>
    </row>
    <row r="14" ht="22.05" customHeight="1" spans="1:1">
      <c r="A14" s="306" t="s">
        <v>15</v>
      </c>
    </row>
    <row r="15" ht="22.05" customHeight="1" spans="1:1">
      <c r="A15" s="306" t="s">
        <v>16</v>
      </c>
    </row>
    <row r="16" ht="22.05" customHeight="1" spans="1:1">
      <c r="A16" s="306" t="s">
        <v>17</v>
      </c>
    </row>
    <row r="17" ht="22.05" customHeight="1" spans="1:1">
      <c r="A17" s="306" t="s">
        <v>18</v>
      </c>
    </row>
    <row r="18" ht="22.05" customHeight="1" spans="1:1">
      <c r="A18" s="306" t="s">
        <v>19</v>
      </c>
    </row>
    <row r="19" ht="22.05" customHeight="1" spans="1:1">
      <c r="A19" s="306" t="s">
        <v>20</v>
      </c>
    </row>
    <row r="20" ht="22.05" customHeight="1" spans="1:1">
      <c r="A20" s="306" t="s">
        <v>21</v>
      </c>
    </row>
    <row r="21" ht="22.05" customHeight="1" spans="1:1">
      <c r="A21" s="306" t="s">
        <v>22</v>
      </c>
    </row>
    <row r="22" ht="22.05" customHeight="1" spans="1:1">
      <c r="A22" s="308" t="s">
        <v>23</v>
      </c>
    </row>
    <row r="23" ht="22.05" customHeight="1" spans="1:1">
      <c r="A23" s="308" t="s">
        <v>24</v>
      </c>
    </row>
    <row r="24" ht="22.05" customHeight="1" spans="1:1">
      <c r="A24" s="308" t="s">
        <v>25</v>
      </c>
    </row>
    <row r="25" ht="22.05" customHeight="1" spans="1:1">
      <c r="A25" s="308" t="s">
        <v>26</v>
      </c>
    </row>
    <row r="26" ht="22.05" customHeight="1" spans="1:1">
      <c r="A26" s="308" t="s">
        <v>27</v>
      </c>
    </row>
    <row r="27" ht="40.05" customHeight="1" spans="1:1">
      <c r="A27" s="309" t="s">
        <v>28</v>
      </c>
    </row>
  </sheetData>
  <printOptions horizontalCentered="1"/>
  <pageMargins left="0.751388888888889" right="0.751388888888889" top="0.786805555555556" bottom="0.786805555555556" header="0.5" footer="0.5"/>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showZeros="0" workbookViewId="0">
      <pane xSplit="1" ySplit="3" topLeftCell="B5" activePane="bottomRight" state="frozen"/>
      <selection/>
      <selection pane="topRight"/>
      <selection pane="bottomLeft"/>
      <selection pane="bottomRight" activeCell="K19" sqref="K19"/>
    </sheetView>
  </sheetViews>
  <sheetFormatPr defaultColWidth="13.775" defaultRowHeight="24" customHeight="1" outlineLevelCol="7"/>
  <cols>
    <col min="1" max="1" width="49.2083333333333" customWidth="1"/>
    <col min="2" max="3" width="14.775" customWidth="1"/>
    <col min="4" max="6" width="16.6666666666667" hidden="1" customWidth="1"/>
    <col min="7" max="7" width="15.775" customWidth="1"/>
    <col min="8" max="8" width="25" customWidth="1"/>
  </cols>
  <sheetData>
    <row r="1" ht="30" customHeight="1" spans="1:8">
      <c r="A1" s="81" t="s">
        <v>1043</v>
      </c>
      <c r="B1" s="81"/>
      <c r="C1" s="81"/>
      <c r="D1" s="81"/>
      <c r="E1" s="81"/>
      <c r="F1" s="81"/>
      <c r="G1" s="81"/>
      <c r="H1" s="81"/>
    </row>
    <row r="2" ht="18" customHeight="1" spans="1:8">
      <c r="A2" s="94" t="s">
        <v>1044</v>
      </c>
      <c r="B2" s="94"/>
      <c r="C2" s="94"/>
      <c r="D2" s="94"/>
      <c r="E2" s="94"/>
      <c r="F2" s="94"/>
      <c r="G2" s="95"/>
      <c r="H2" s="96" t="s">
        <v>32</v>
      </c>
    </row>
    <row r="3" ht="40.05" customHeight="1" spans="1:8">
      <c r="A3" s="97" t="s">
        <v>129</v>
      </c>
      <c r="B3" s="97" t="s">
        <v>201</v>
      </c>
      <c r="C3" s="97" t="s">
        <v>34</v>
      </c>
      <c r="D3" s="98" t="s">
        <v>1045</v>
      </c>
      <c r="E3" s="98" t="s">
        <v>564</v>
      </c>
      <c r="F3" s="98" t="s">
        <v>206</v>
      </c>
      <c r="G3" s="99" t="s">
        <v>934</v>
      </c>
      <c r="H3" s="97" t="s">
        <v>35</v>
      </c>
    </row>
    <row r="4" ht="25.05" customHeight="1" spans="1:8">
      <c r="A4" s="100" t="s">
        <v>1046</v>
      </c>
      <c r="B4" s="101">
        <v>495</v>
      </c>
      <c r="C4" s="102">
        <v>380</v>
      </c>
      <c r="D4" s="102"/>
      <c r="E4" s="102"/>
      <c r="F4" s="102"/>
      <c r="G4" s="103">
        <f>C4/B4</f>
        <v>0.767676767676768</v>
      </c>
      <c r="H4" s="104"/>
    </row>
    <row r="5" ht="25.05" customHeight="1" spans="1:8">
      <c r="A5" s="100" t="s">
        <v>1047</v>
      </c>
      <c r="B5" s="105"/>
      <c r="C5" s="102"/>
      <c r="D5" s="102"/>
      <c r="E5" s="106"/>
      <c r="F5" s="106"/>
      <c r="G5" s="103"/>
      <c r="H5" s="107"/>
    </row>
    <row r="6" ht="25.05" customHeight="1" spans="1:8">
      <c r="A6" s="100" t="s">
        <v>1048</v>
      </c>
      <c r="B6" s="105"/>
      <c r="C6" s="102"/>
      <c r="D6" s="102"/>
      <c r="E6" s="106"/>
      <c r="F6" s="106"/>
      <c r="G6" s="103"/>
      <c r="H6" s="107"/>
    </row>
    <row r="7" ht="25.05" customHeight="1" spans="1:8">
      <c r="A7" s="100" t="s">
        <v>1049</v>
      </c>
      <c r="B7" s="101">
        <v>495</v>
      </c>
      <c r="C7" s="102">
        <v>380</v>
      </c>
      <c r="D7" s="102"/>
      <c r="E7" s="106"/>
      <c r="F7" s="106"/>
      <c r="G7" s="103">
        <f>C7/B7</f>
        <v>0.767676767676768</v>
      </c>
      <c r="H7" s="107"/>
    </row>
    <row r="8" ht="25.05" customHeight="1" spans="1:8">
      <c r="A8" s="100" t="s">
        <v>1050</v>
      </c>
      <c r="B8" s="105"/>
      <c r="C8" s="102"/>
      <c r="D8" s="102"/>
      <c r="E8" s="106"/>
      <c r="F8" s="106"/>
      <c r="G8" s="103"/>
      <c r="H8" s="107"/>
    </row>
    <row r="9" ht="25.05" customHeight="1" spans="1:8">
      <c r="A9" s="100" t="s">
        <v>1051</v>
      </c>
      <c r="B9" s="101"/>
      <c r="C9" s="102"/>
      <c r="D9" s="102"/>
      <c r="E9" s="102"/>
      <c r="F9" s="102"/>
      <c r="G9" s="103"/>
      <c r="H9" s="108"/>
    </row>
    <row r="10" ht="25.05" customHeight="1" spans="1:8">
      <c r="A10" s="100" t="s">
        <v>1052</v>
      </c>
      <c r="B10" s="101"/>
      <c r="C10" s="102"/>
      <c r="D10" s="102"/>
      <c r="E10" s="106"/>
      <c r="F10" s="106"/>
      <c r="G10" s="103"/>
      <c r="H10" s="107"/>
    </row>
    <row r="11" ht="25.05" customHeight="1" spans="1:8">
      <c r="A11" s="109" t="s">
        <v>1053</v>
      </c>
      <c r="B11" s="105"/>
      <c r="C11" s="102"/>
      <c r="D11" s="102"/>
      <c r="E11" s="106"/>
      <c r="F11" s="106"/>
      <c r="G11" s="103"/>
      <c r="H11" s="108"/>
    </row>
    <row r="12" ht="25.05" customHeight="1" spans="1:8">
      <c r="A12" s="110" t="s">
        <v>1054</v>
      </c>
      <c r="B12" s="105"/>
      <c r="C12" s="102"/>
      <c r="D12" s="102"/>
      <c r="E12" s="106"/>
      <c r="F12" s="106"/>
      <c r="G12" s="103"/>
      <c r="H12" s="108"/>
    </row>
    <row r="13" ht="25.05" customHeight="1" spans="1:8">
      <c r="A13" s="100" t="s">
        <v>1055</v>
      </c>
      <c r="B13" s="105">
        <v>5</v>
      </c>
      <c r="C13" s="102"/>
      <c r="D13" s="102"/>
      <c r="E13" s="106"/>
      <c r="F13" s="106"/>
      <c r="G13" s="103"/>
      <c r="H13" s="107"/>
    </row>
    <row r="14" ht="25.05" customHeight="1" spans="1:8">
      <c r="A14" s="111" t="s">
        <v>1056</v>
      </c>
      <c r="B14" s="105">
        <v>5</v>
      </c>
      <c r="C14" s="102"/>
      <c r="D14" s="102"/>
      <c r="E14" s="106"/>
      <c r="F14" s="106"/>
      <c r="G14" s="103"/>
      <c r="H14" s="107"/>
    </row>
    <row r="15" s="93" customFormat="1" ht="25.05" customHeight="1" spans="1:8">
      <c r="A15" s="112" t="s">
        <v>1057</v>
      </c>
      <c r="B15" s="113">
        <v>500</v>
      </c>
      <c r="C15" s="114">
        <v>380</v>
      </c>
      <c r="D15" s="114"/>
      <c r="E15" s="114"/>
      <c r="F15" s="114"/>
      <c r="G15" s="115">
        <f>C15/B15</f>
        <v>0.76</v>
      </c>
      <c r="H15" s="116"/>
    </row>
    <row r="16" ht="25.05" customHeight="1" spans="1:8">
      <c r="A16" s="100" t="s">
        <v>945</v>
      </c>
      <c r="B16" s="105"/>
      <c r="C16" s="105"/>
      <c r="D16" s="105"/>
      <c r="E16" s="105"/>
      <c r="F16" s="105"/>
      <c r="G16" s="103"/>
      <c r="H16" s="108"/>
    </row>
    <row r="17" ht="25.05" customHeight="1" spans="1:8">
      <c r="A17" s="100" t="s">
        <v>1058</v>
      </c>
      <c r="B17" s="105"/>
      <c r="C17" s="102"/>
      <c r="D17" s="102"/>
      <c r="E17" s="101"/>
      <c r="F17" s="101"/>
      <c r="G17" s="103"/>
      <c r="H17" s="108"/>
    </row>
    <row r="18" ht="25.05" customHeight="1" spans="1:8">
      <c r="A18" s="100" t="s">
        <v>1059</v>
      </c>
      <c r="B18" s="105"/>
      <c r="C18" s="102"/>
      <c r="D18" s="102"/>
      <c r="E18" s="101"/>
      <c r="F18" s="101"/>
      <c r="G18" s="103"/>
      <c r="H18" s="117"/>
    </row>
    <row r="19" ht="25.05" customHeight="1" spans="1:8">
      <c r="A19" s="100" t="s">
        <v>1060</v>
      </c>
      <c r="B19" s="105">
        <v>63</v>
      </c>
      <c r="C19" s="102"/>
      <c r="D19" s="102"/>
      <c r="E19" s="101"/>
      <c r="F19" s="101"/>
      <c r="G19" s="103"/>
      <c r="H19" s="108"/>
    </row>
    <row r="20" ht="25.05" customHeight="1" spans="1:8">
      <c r="A20" s="100" t="s">
        <v>1061</v>
      </c>
      <c r="B20" s="105">
        <v>63</v>
      </c>
      <c r="C20" s="102"/>
      <c r="D20" s="102"/>
      <c r="E20" s="118"/>
      <c r="F20" s="118"/>
      <c r="G20" s="103"/>
      <c r="H20" s="117"/>
    </row>
    <row r="21" s="93" customFormat="1" ht="25.05" customHeight="1" spans="1:8">
      <c r="A21" s="119" t="s">
        <v>1062</v>
      </c>
      <c r="B21" s="114">
        <v>563</v>
      </c>
      <c r="C21" s="114">
        <v>380</v>
      </c>
      <c r="D21" s="114"/>
      <c r="E21" s="114"/>
      <c r="F21" s="114"/>
      <c r="G21" s="115">
        <f>C21/B21</f>
        <v>0.674955595026643</v>
      </c>
      <c r="H21" s="116"/>
    </row>
    <row r="22" customHeight="1" spans="2:7">
      <c r="B22" s="120"/>
      <c r="C22" s="120"/>
      <c r="D22" s="120"/>
      <c r="E22" s="120"/>
      <c r="F22" s="120"/>
      <c r="G22" s="120"/>
    </row>
    <row r="23" customHeight="1" spans="2:7">
      <c r="B23" s="120"/>
      <c r="C23" s="120"/>
      <c r="D23" s="120"/>
      <c r="E23" s="120"/>
      <c r="F23" s="120"/>
      <c r="G23" s="120"/>
    </row>
    <row r="24" customHeight="1" spans="2:7">
      <c r="B24" s="120"/>
      <c r="C24" s="120"/>
      <c r="D24" s="120"/>
      <c r="E24" s="120"/>
      <c r="F24" s="120"/>
      <c r="G24" s="120"/>
    </row>
    <row r="25" customHeight="1" spans="2:7">
      <c r="B25" s="120"/>
      <c r="C25" s="120"/>
      <c r="D25" s="120"/>
      <c r="E25" s="120"/>
      <c r="F25" s="120"/>
      <c r="G25" s="120"/>
    </row>
    <row r="26" customHeight="1" spans="2:7">
      <c r="B26" s="120"/>
      <c r="C26" s="120"/>
      <c r="D26" s="120"/>
      <c r="E26" s="120"/>
      <c r="F26" s="120"/>
      <c r="G26" s="120"/>
    </row>
    <row r="27" customHeight="1" spans="2:7">
      <c r="B27" s="120"/>
      <c r="C27" s="120"/>
      <c r="D27" s="120"/>
      <c r="E27" s="120"/>
      <c r="F27" s="120"/>
      <c r="G27" s="120"/>
    </row>
    <row r="28" customHeight="1" spans="2:7">
      <c r="B28" s="120"/>
      <c r="C28" s="120"/>
      <c r="D28" s="120"/>
      <c r="E28" s="120"/>
      <c r="F28" s="120"/>
      <c r="G28" s="120"/>
    </row>
    <row r="29" customHeight="1" spans="2:7">
      <c r="B29" s="120"/>
      <c r="C29" s="120"/>
      <c r="D29" s="120"/>
      <c r="E29" s="120"/>
      <c r="F29" s="120"/>
      <c r="G29" s="120"/>
    </row>
    <row r="30" customHeight="1" spans="2:7">
      <c r="B30" s="120"/>
      <c r="C30" s="120"/>
      <c r="D30" s="120"/>
      <c r="E30" s="120"/>
      <c r="F30" s="120"/>
      <c r="G30" s="120"/>
    </row>
    <row r="31" customHeight="1" spans="2:7">
      <c r="B31" s="120"/>
      <c r="C31" s="120"/>
      <c r="D31" s="120"/>
      <c r="E31" s="120"/>
      <c r="F31" s="120"/>
      <c r="G31" s="120"/>
    </row>
    <row r="32" customHeight="1" spans="2:7">
      <c r="B32" s="120"/>
      <c r="C32" s="120"/>
      <c r="D32" s="120"/>
      <c r="E32" s="120"/>
      <c r="F32" s="120"/>
      <c r="G32" s="120"/>
    </row>
    <row r="33" customHeight="1" spans="2:7">
      <c r="B33" s="120"/>
      <c r="C33" s="120"/>
      <c r="D33" s="120"/>
      <c r="E33" s="120"/>
      <c r="F33" s="120"/>
      <c r="G33" s="120"/>
    </row>
    <row r="34" customHeight="1" spans="2:7">
      <c r="B34" s="120"/>
      <c r="C34" s="120"/>
      <c r="D34" s="120"/>
      <c r="E34" s="120"/>
      <c r="F34" s="120"/>
      <c r="G34" s="120"/>
    </row>
    <row r="35" customHeight="1" spans="2:7">
      <c r="B35" s="120"/>
      <c r="C35" s="120"/>
      <c r="D35" s="120"/>
      <c r="E35" s="120"/>
      <c r="F35" s="120"/>
      <c r="G35" s="120"/>
    </row>
    <row r="36" customHeight="1" spans="2:7">
      <c r="B36" s="120"/>
      <c r="C36" s="120"/>
      <c r="D36" s="120"/>
      <c r="E36" s="120"/>
      <c r="F36" s="120"/>
      <c r="G36" s="120"/>
    </row>
    <row r="37" customHeight="1" spans="2:7">
      <c r="B37" s="120"/>
      <c r="C37" s="120"/>
      <c r="D37" s="120"/>
      <c r="E37" s="120"/>
      <c r="F37" s="120"/>
      <c r="G37" s="120"/>
    </row>
    <row r="38" customHeight="1" spans="2:7">
      <c r="B38" s="120"/>
      <c r="C38" s="120"/>
      <c r="D38" s="120"/>
      <c r="E38" s="120"/>
      <c r="F38" s="120"/>
      <c r="G38" s="120"/>
    </row>
    <row r="39" customHeight="1" spans="2:7">
      <c r="B39" s="120"/>
      <c r="C39" s="120"/>
      <c r="D39" s="120"/>
      <c r="E39" s="120"/>
      <c r="F39" s="120"/>
      <c r="G39" s="120"/>
    </row>
    <row r="40" customHeight="1" spans="2:7">
      <c r="B40" s="120"/>
      <c r="C40" s="120"/>
      <c r="D40" s="120"/>
      <c r="E40" s="120"/>
      <c r="F40" s="120"/>
      <c r="G40" s="120"/>
    </row>
    <row r="41" customHeight="1" spans="2:7">
      <c r="B41" s="120"/>
      <c r="C41" s="120"/>
      <c r="D41" s="120"/>
      <c r="E41" s="120"/>
      <c r="F41" s="120"/>
      <c r="G41" s="120"/>
    </row>
    <row r="42" customHeight="1" spans="2:7">
      <c r="B42" s="120"/>
      <c r="C42" s="120"/>
      <c r="D42" s="120"/>
      <c r="E42" s="120"/>
      <c r="F42" s="120"/>
      <c r="G42" s="120"/>
    </row>
    <row r="43" customHeight="1" spans="2:7">
      <c r="B43" s="120"/>
      <c r="C43" s="120"/>
      <c r="D43" s="120"/>
      <c r="E43" s="120"/>
      <c r="F43" s="120"/>
      <c r="G43" s="120"/>
    </row>
    <row r="44" customHeight="1" spans="2:7">
      <c r="B44" s="120"/>
      <c r="C44" s="120"/>
      <c r="D44" s="120"/>
      <c r="E44" s="120"/>
      <c r="F44" s="120"/>
      <c r="G44" s="120"/>
    </row>
    <row r="45" customHeight="1" spans="2:7">
      <c r="B45" s="120"/>
      <c r="C45" s="120"/>
      <c r="D45" s="120"/>
      <c r="E45" s="120"/>
      <c r="F45" s="120"/>
      <c r="G45" s="120"/>
    </row>
    <row r="46" customHeight="1" spans="2:7">
      <c r="B46" s="120"/>
      <c r="C46" s="120"/>
      <c r="D46" s="120"/>
      <c r="E46" s="120"/>
      <c r="F46" s="120"/>
      <c r="G46" s="120"/>
    </row>
    <row r="47" customHeight="1" spans="2:7">
      <c r="B47" s="120"/>
      <c r="C47" s="120"/>
      <c r="D47" s="120"/>
      <c r="E47" s="120"/>
      <c r="F47" s="120"/>
      <c r="G47" s="120"/>
    </row>
    <row r="48" customHeight="1" spans="2:7">
      <c r="B48" s="120"/>
      <c r="C48" s="120"/>
      <c r="D48" s="120"/>
      <c r="E48" s="120"/>
      <c r="F48" s="120"/>
      <c r="G48" s="120"/>
    </row>
    <row r="49" customHeight="1" spans="2:7">
      <c r="B49" s="120"/>
      <c r="C49" s="120"/>
      <c r="D49" s="120"/>
      <c r="E49" s="120"/>
      <c r="F49" s="120"/>
      <c r="G49" s="120"/>
    </row>
    <row r="50" customHeight="1" spans="2:7">
      <c r="B50" s="120"/>
      <c r="C50" s="120"/>
      <c r="D50" s="120"/>
      <c r="E50" s="120"/>
      <c r="F50" s="120"/>
      <c r="G50" s="120"/>
    </row>
    <row r="51" customHeight="1" spans="2:7">
      <c r="B51" s="120"/>
      <c r="C51" s="120"/>
      <c r="D51" s="120"/>
      <c r="E51" s="120"/>
      <c r="F51" s="120"/>
      <c r="G51" s="120"/>
    </row>
    <row r="52" customHeight="1" spans="2:7">
      <c r="B52" s="120"/>
      <c r="C52" s="120"/>
      <c r="D52" s="120"/>
      <c r="E52" s="120"/>
      <c r="F52" s="120"/>
      <c r="G52" s="120"/>
    </row>
    <row r="53" customHeight="1" spans="2:7">
      <c r="B53" s="120"/>
      <c r="C53" s="120"/>
      <c r="D53" s="120"/>
      <c r="E53" s="120"/>
      <c r="F53" s="120"/>
      <c r="G53" s="120"/>
    </row>
    <row r="54" customHeight="1" spans="2:7">
      <c r="B54" s="120"/>
      <c r="C54" s="120"/>
      <c r="D54" s="120"/>
      <c r="E54" s="120"/>
      <c r="F54" s="120"/>
      <c r="G54" s="120"/>
    </row>
    <row r="55" customHeight="1" spans="2:7">
      <c r="B55" s="120"/>
      <c r="C55" s="120"/>
      <c r="D55" s="120"/>
      <c r="E55" s="120"/>
      <c r="F55" s="120"/>
      <c r="G55" s="120"/>
    </row>
    <row r="56" customHeight="1" spans="2:7">
      <c r="B56" s="120"/>
      <c r="C56" s="120"/>
      <c r="D56" s="120"/>
      <c r="E56" s="120"/>
      <c r="F56" s="120"/>
      <c r="G56" s="120"/>
    </row>
    <row r="57" customHeight="1" spans="2:7">
      <c r="B57" s="120"/>
      <c r="C57" s="120"/>
      <c r="D57" s="120"/>
      <c r="E57" s="120"/>
      <c r="F57" s="120"/>
      <c r="G57" s="120"/>
    </row>
    <row r="58" customHeight="1" spans="2:7">
      <c r="B58" s="120"/>
      <c r="C58" s="120"/>
      <c r="D58" s="120"/>
      <c r="E58" s="120"/>
      <c r="F58" s="120"/>
      <c r="G58" s="120"/>
    </row>
    <row r="59" customHeight="1" spans="2:7">
      <c r="B59" s="120"/>
      <c r="C59" s="120"/>
      <c r="D59" s="120"/>
      <c r="E59" s="120"/>
      <c r="F59" s="120"/>
      <c r="G59" s="120"/>
    </row>
    <row r="60" customHeight="1" spans="2:7">
      <c r="B60" s="120"/>
      <c r="C60" s="120"/>
      <c r="D60" s="120"/>
      <c r="E60" s="120"/>
      <c r="F60" s="120"/>
      <c r="G60" s="120"/>
    </row>
    <row r="61" customHeight="1" spans="2:7">
      <c r="B61" s="120"/>
      <c r="C61" s="120"/>
      <c r="D61" s="120"/>
      <c r="E61" s="120"/>
      <c r="F61" s="120"/>
      <c r="G61" s="120"/>
    </row>
    <row r="62" customHeight="1" spans="2:7">
      <c r="B62" s="120"/>
      <c r="C62" s="120"/>
      <c r="D62" s="120"/>
      <c r="E62" s="120"/>
      <c r="F62" s="120"/>
      <c r="G62" s="120"/>
    </row>
    <row r="63" customHeight="1" spans="2:7">
      <c r="B63" s="120"/>
      <c r="C63" s="120"/>
      <c r="D63" s="120"/>
      <c r="E63" s="120"/>
      <c r="F63" s="120"/>
      <c r="G63" s="120"/>
    </row>
    <row r="64" customHeight="1" spans="2:7">
      <c r="B64" s="120"/>
      <c r="C64" s="120"/>
      <c r="D64" s="120"/>
      <c r="E64" s="120"/>
      <c r="F64" s="120"/>
      <c r="G64" s="120"/>
    </row>
    <row r="65" customHeight="1" spans="2:7">
      <c r="B65" s="120"/>
      <c r="C65" s="120"/>
      <c r="D65" s="120"/>
      <c r="E65" s="120"/>
      <c r="F65" s="120"/>
      <c r="G65" s="120"/>
    </row>
    <row r="66" customHeight="1" spans="2:7">
      <c r="B66" s="120"/>
      <c r="C66" s="120"/>
      <c r="D66" s="120"/>
      <c r="E66" s="120"/>
      <c r="F66" s="120"/>
      <c r="G66" s="120"/>
    </row>
    <row r="67" customHeight="1" spans="2:7">
      <c r="B67" s="120"/>
      <c r="C67" s="120"/>
      <c r="D67" s="120"/>
      <c r="E67" s="120"/>
      <c r="F67" s="120"/>
      <c r="G67" s="120"/>
    </row>
    <row r="68" customHeight="1" spans="2:7">
      <c r="B68" s="120"/>
      <c r="C68" s="120"/>
      <c r="D68" s="120"/>
      <c r="E68" s="120"/>
      <c r="F68" s="120"/>
      <c r="G68" s="120"/>
    </row>
    <row r="69" customHeight="1" spans="2:7">
      <c r="B69" s="120"/>
      <c r="C69" s="120"/>
      <c r="D69" s="120"/>
      <c r="E69" s="120"/>
      <c r="F69" s="120"/>
      <c r="G69" s="120"/>
    </row>
    <row r="70" customHeight="1" spans="2:7">
      <c r="B70" s="120"/>
      <c r="C70" s="120"/>
      <c r="D70" s="120"/>
      <c r="E70" s="120"/>
      <c r="F70" s="120"/>
      <c r="G70" s="120"/>
    </row>
    <row r="71" customHeight="1" spans="2:7">
      <c r="B71" s="120"/>
      <c r="C71" s="120"/>
      <c r="D71" s="120"/>
      <c r="E71" s="120"/>
      <c r="F71" s="120"/>
      <c r="G71" s="120"/>
    </row>
  </sheetData>
  <mergeCells count="1">
    <mergeCell ref="A1:H1"/>
  </mergeCells>
  <printOptions horizontalCentered="1"/>
  <pageMargins left="0.751388888888889" right="0.751388888888889" top="0.786805555555556" bottom="0.786805555555556"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pane xSplit="1" ySplit="3" topLeftCell="B4" activePane="bottomRight" state="frozen"/>
      <selection/>
      <selection pane="topRight"/>
      <selection pane="bottomLeft"/>
      <selection pane="bottomRight" activeCell="C16" sqref="C16"/>
    </sheetView>
  </sheetViews>
  <sheetFormatPr defaultColWidth="13.775" defaultRowHeight="14.25" outlineLevelRow="5" outlineLevelCol="2"/>
  <cols>
    <col min="1" max="1" width="47.1083333333333" customWidth="1"/>
    <col min="2" max="2" width="20.4416666666667" customWidth="1"/>
    <col min="3" max="3" width="31" customWidth="1"/>
  </cols>
  <sheetData>
    <row r="1" ht="30" customHeight="1" spans="1:3">
      <c r="A1" s="81" t="s">
        <v>1063</v>
      </c>
      <c r="B1" s="81"/>
      <c r="C1" s="81"/>
    </row>
    <row r="2" ht="18" customHeight="1" spans="1:3">
      <c r="A2" s="82" t="s">
        <v>1064</v>
      </c>
      <c r="B2" s="83"/>
      <c r="C2" s="84" t="s">
        <v>32</v>
      </c>
    </row>
    <row r="3" ht="30" customHeight="1" spans="1:3">
      <c r="A3" s="85" t="s">
        <v>1005</v>
      </c>
      <c r="B3" s="85" t="s">
        <v>34</v>
      </c>
      <c r="C3" s="85" t="s">
        <v>35</v>
      </c>
    </row>
    <row r="4" ht="25.05" customHeight="1" spans="1:3">
      <c r="A4" s="86" t="s">
        <v>203</v>
      </c>
      <c r="B4" s="87">
        <v>295</v>
      </c>
      <c r="C4" s="88"/>
    </row>
    <row r="5" ht="25.05" customHeight="1" spans="1:3">
      <c r="A5" s="89" t="s">
        <v>1065</v>
      </c>
      <c r="B5" s="90">
        <v>295</v>
      </c>
      <c r="C5" s="91"/>
    </row>
    <row r="6" s="80" customFormat="1" ht="24.75" customHeight="1" spans="1:3">
      <c r="A6" s="92" t="s">
        <v>1066</v>
      </c>
      <c r="B6" s="90">
        <v>295</v>
      </c>
      <c r="C6" s="91"/>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J19" sqref="J19"/>
    </sheetView>
  </sheetViews>
  <sheetFormatPr defaultColWidth="9" defaultRowHeight="14.25"/>
  <sheetData>
    <row r="1" spans="1:10">
      <c r="A1" s="57"/>
      <c r="B1" s="57"/>
      <c r="C1" s="57"/>
      <c r="D1" s="57"/>
      <c r="E1" s="57"/>
      <c r="F1" s="57"/>
      <c r="G1" s="57"/>
      <c r="H1" s="57"/>
      <c r="I1" s="57"/>
      <c r="J1" s="57"/>
    </row>
    <row r="2" spans="1:10">
      <c r="A2" s="57"/>
      <c r="B2" s="57"/>
      <c r="C2" s="57"/>
      <c r="D2" s="57"/>
      <c r="E2" s="57"/>
      <c r="F2" s="57"/>
      <c r="G2" s="57"/>
      <c r="H2" s="57"/>
      <c r="I2" s="57"/>
      <c r="J2" s="57"/>
    </row>
    <row r="3" spans="1:10">
      <c r="A3" s="57"/>
      <c r="B3" s="57"/>
      <c r="C3" s="57"/>
      <c r="D3" s="57"/>
      <c r="E3" s="57"/>
      <c r="F3" s="57"/>
      <c r="G3" s="57"/>
      <c r="H3" s="57"/>
      <c r="I3" s="57"/>
      <c r="J3" s="57"/>
    </row>
    <row r="4" spans="1:10">
      <c r="A4" s="57"/>
      <c r="B4" s="57"/>
      <c r="C4" s="57"/>
      <c r="D4" s="57"/>
      <c r="E4" s="57"/>
      <c r="F4" s="57"/>
      <c r="G4" s="57"/>
      <c r="H4" s="57"/>
      <c r="I4" s="57"/>
      <c r="J4" s="57"/>
    </row>
    <row r="5" spans="1:10">
      <c r="A5" s="57"/>
      <c r="B5" s="57"/>
      <c r="C5" s="57"/>
      <c r="D5" s="57"/>
      <c r="E5" s="57"/>
      <c r="F5" s="57"/>
      <c r="G5" s="57"/>
      <c r="H5" s="57"/>
      <c r="I5" s="57"/>
      <c r="J5" s="57"/>
    </row>
    <row r="6" spans="1:10">
      <c r="A6" s="57"/>
      <c r="B6" s="57"/>
      <c r="C6" s="57"/>
      <c r="D6" s="57"/>
      <c r="E6" s="57"/>
      <c r="F6" s="57"/>
      <c r="G6" s="57"/>
      <c r="H6" s="57"/>
      <c r="I6" s="57"/>
      <c r="J6" s="57"/>
    </row>
    <row r="7" spans="1:10">
      <c r="A7" s="57"/>
      <c r="B7" s="57"/>
      <c r="C7" s="57"/>
      <c r="D7" s="57"/>
      <c r="E7" s="57"/>
      <c r="F7" s="57"/>
      <c r="G7" s="57"/>
      <c r="H7" s="57"/>
      <c r="I7" s="57"/>
      <c r="J7" s="57"/>
    </row>
    <row r="8" spans="1:10">
      <c r="A8" s="57"/>
      <c r="B8" s="57"/>
      <c r="C8" s="57"/>
      <c r="D8" s="57"/>
      <c r="E8" s="57"/>
      <c r="F8" s="57"/>
      <c r="G8" s="57"/>
      <c r="H8" s="57"/>
      <c r="I8" s="57"/>
      <c r="J8" s="57"/>
    </row>
    <row r="9" ht="34.5" spans="1:10">
      <c r="A9" s="79"/>
      <c r="B9" s="79" t="s">
        <v>1067</v>
      </c>
      <c r="C9" s="57"/>
      <c r="D9" s="57"/>
      <c r="E9" s="57"/>
      <c r="F9" s="57"/>
      <c r="G9" s="57"/>
      <c r="H9" s="57"/>
      <c r="I9" s="57"/>
      <c r="J9" s="57"/>
    </row>
    <row r="10" spans="1:10">
      <c r="A10" s="57"/>
      <c r="B10" s="57"/>
      <c r="C10" s="57"/>
      <c r="D10" s="57"/>
      <c r="E10" s="57"/>
      <c r="F10" s="57"/>
      <c r="G10" s="57"/>
      <c r="H10" s="57"/>
      <c r="I10" s="57"/>
      <c r="J10" s="57"/>
    </row>
    <row r="11" spans="1:10">
      <c r="A11" s="57"/>
      <c r="B11" s="57"/>
      <c r="C11" s="57"/>
      <c r="D11" s="57"/>
      <c r="E11" s="57"/>
      <c r="F11" s="57"/>
      <c r="G11" s="57"/>
      <c r="H11" s="57"/>
      <c r="I11" s="57"/>
      <c r="J11" s="57"/>
    </row>
    <row r="12" spans="1:10">
      <c r="A12" s="57"/>
      <c r="B12" s="57"/>
      <c r="C12" s="57"/>
      <c r="D12" s="57"/>
      <c r="E12" s="57"/>
      <c r="F12" s="57"/>
      <c r="G12" s="57"/>
      <c r="H12" s="57"/>
      <c r="I12" s="57"/>
      <c r="J12" s="57"/>
    </row>
    <row r="13" spans="1:10">
      <c r="A13" s="57"/>
      <c r="B13" s="57"/>
      <c r="C13" s="57"/>
      <c r="D13" s="57"/>
      <c r="E13" s="57"/>
      <c r="F13" s="57"/>
      <c r="G13" s="57"/>
      <c r="H13" s="57"/>
      <c r="I13" s="57"/>
      <c r="J13" s="57"/>
    </row>
    <row r="14" spans="1:10">
      <c r="A14" s="57"/>
      <c r="B14" s="57"/>
      <c r="C14" s="57"/>
      <c r="D14" s="57"/>
      <c r="E14" s="57"/>
      <c r="F14" s="57"/>
      <c r="G14" s="57"/>
      <c r="H14" s="57"/>
      <c r="I14" s="57"/>
      <c r="J14" s="57"/>
    </row>
    <row r="15" spans="1:10">
      <c r="A15" s="57"/>
      <c r="B15" s="57"/>
      <c r="C15" s="57"/>
      <c r="D15" s="57"/>
      <c r="E15" s="57"/>
      <c r="F15" s="57"/>
      <c r="G15" s="57"/>
      <c r="H15" s="57"/>
      <c r="I15" s="57"/>
      <c r="J15" s="57"/>
    </row>
    <row r="16" spans="1:10">
      <c r="A16" s="57"/>
      <c r="B16" s="57"/>
      <c r="C16" s="57"/>
      <c r="D16" s="57"/>
      <c r="E16" s="57"/>
      <c r="F16" s="57"/>
      <c r="G16" s="57"/>
      <c r="H16" s="57"/>
      <c r="I16" s="57"/>
      <c r="J16" s="57"/>
    </row>
    <row r="17" spans="1:10">
      <c r="A17" s="57"/>
      <c r="B17" s="57"/>
      <c r="C17" s="57"/>
      <c r="D17" s="57"/>
      <c r="E17" s="57"/>
      <c r="F17" s="57"/>
      <c r="G17" s="57"/>
      <c r="H17" s="57"/>
      <c r="I17" s="57"/>
      <c r="J17" s="57"/>
    </row>
    <row r="18" spans="1:10">
      <c r="A18" s="57"/>
      <c r="B18" s="57"/>
      <c r="C18" s="57"/>
      <c r="D18" s="57"/>
      <c r="E18" s="57"/>
      <c r="F18" s="57"/>
      <c r="G18" s="57"/>
      <c r="H18" s="57"/>
      <c r="I18" s="57"/>
      <c r="J18" s="57"/>
    </row>
    <row r="19" ht="28.5" spans="1:10">
      <c r="A19" s="57"/>
      <c r="B19" s="57"/>
      <c r="C19" s="57"/>
      <c r="D19" s="57"/>
      <c r="E19" s="59">
        <v>45390</v>
      </c>
      <c r="F19" s="59"/>
      <c r="G19" s="59"/>
      <c r="H19" s="57"/>
      <c r="I19" s="57"/>
      <c r="J19" s="57"/>
    </row>
  </sheetData>
  <mergeCells count="1">
    <mergeCell ref="E19:G1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C17" sqref="C17"/>
    </sheetView>
  </sheetViews>
  <sheetFormatPr defaultColWidth="9" defaultRowHeight="14.25" outlineLevelRow="6" outlineLevelCol="5"/>
  <cols>
    <col min="1" max="1" width="38.375" customWidth="1"/>
    <col min="2" max="6" width="18.5" customWidth="1"/>
  </cols>
  <sheetData>
    <row r="1" ht="27" spans="1:6">
      <c r="A1" s="69" t="s">
        <v>1068</v>
      </c>
      <c r="B1" s="69"/>
      <c r="C1" s="69"/>
      <c r="D1" s="69"/>
      <c r="E1" s="69"/>
      <c r="F1" s="69"/>
    </row>
    <row r="2" ht="54" customHeight="1" spans="1:6">
      <c r="A2" s="2" t="s">
        <v>1069</v>
      </c>
      <c r="B2" s="70"/>
      <c r="C2" s="70" t="s">
        <v>1070</v>
      </c>
      <c r="D2" s="70" t="s">
        <v>1071</v>
      </c>
      <c r="E2" s="71" t="s">
        <v>1072</v>
      </c>
      <c r="F2" s="72" t="s">
        <v>1073</v>
      </c>
    </row>
    <row r="3" ht="54" customHeight="1" spans="1:6">
      <c r="A3" s="73" t="s">
        <v>1074</v>
      </c>
      <c r="B3" s="73" t="s">
        <v>1075</v>
      </c>
      <c r="C3" s="74" t="s">
        <v>1076</v>
      </c>
      <c r="D3" s="74" t="s">
        <v>1077</v>
      </c>
      <c r="E3" s="73" t="s">
        <v>1078</v>
      </c>
      <c r="F3" s="73" t="s">
        <v>1079</v>
      </c>
    </row>
    <row r="4" ht="54" customHeight="1" spans="1:6">
      <c r="A4" s="75" t="s">
        <v>1080</v>
      </c>
      <c r="B4" s="76">
        <v>851</v>
      </c>
      <c r="C4" s="76">
        <v>47269</v>
      </c>
      <c r="D4" s="76">
        <v>38451</v>
      </c>
      <c r="E4" s="76">
        <f t="shared" ref="E4:E6" si="0">B4+C4-D4</f>
        <v>9669</v>
      </c>
      <c r="F4" s="77"/>
    </row>
    <row r="5" ht="54" customHeight="1" spans="1:6">
      <c r="A5" s="75" t="s">
        <v>1081</v>
      </c>
      <c r="B5" s="76">
        <v>58117</v>
      </c>
      <c r="C5" s="76">
        <v>17028</v>
      </c>
      <c r="D5" s="76">
        <v>13081</v>
      </c>
      <c r="E5" s="76">
        <f t="shared" si="0"/>
        <v>62064</v>
      </c>
      <c r="F5" s="78"/>
    </row>
    <row r="6" ht="54" customHeight="1" spans="1:6">
      <c r="A6" s="75" t="s">
        <v>1082</v>
      </c>
      <c r="B6" s="76">
        <v>8443</v>
      </c>
      <c r="C6" s="76">
        <v>4326</v>
      </c>
      <c r="D6" s="76">
        <v>1454</v>
      </c>
      <c r="E6" s="76">
        <f t="shared" si="0"/>
        <v>11315</v>
      </c>
      <c r="F6" s="78"/>
    </row>
    <row r="7" ht="54" customHeight="1" spans="1:6">
      <c r="A7" s="10" t="s">
        <v>1083</v>
      </c>
      <c r="B7" s="76">
        <f>SUM(B4:B6)</f>
        <v>67411</v>
      </c>
      <c r="C7" s="76">
        <f>SUM(C4:C6)</f>
        <v>68623</v>
      </c>
      <c r="D7" s="76">
        <f>SUM(D4:D6)</f>
        <v>52986</v>
      </c>
      <c r="E7" s="76">
        <f>SUM(E4:E6)</f>
        <v>83048</v>
      </c>
      <c r="F7" s="78"/>
    </row>
  </sheetData>
  <mergeCells count="1">
    <mergeCell ref="A1:F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C8" sqref="C8"/>
    </sheetView>
  </sheetViews>
  <sheetFormatPr defaultColWidth="9" defaultRowHeight="14.25" outlineLevelRow="6" outlineLevelCol="5"/>
  <cols>
    <col min="1" max="1" width="38.375" customWidth="1"/>
    <col min="2" max="6" width="18.5" customWidth="1"/>
  </cols>
  <sheetData>
    <row r="1" ht="27" spans="1:6">
      <c r="A1" s="60" t="s">
        <v>1084</v>
      </c>
      <c r="B1" s="60"/>
      <c r="C1" s="60"/>
      <c r="D1" s="60"/>
      <c r="E1" s="60"/>
      <c r="F1" s="60"/>
    </row>
    <row r="2" ht="54" customHeight="1" spans="1:6">
      <c r="A2" s="2" t="s">
        <v>1085</v>
      </c>
      <c r="B2" s="61"/>
      <c r="C2" s="61"/>
      <c r="D2" s="61"/>
      <c r="E2" s="61"/>
      <c r="F2" s="62" t="s">
        <v>32</v>
      </c>
    </row>
    <row r="3" ht="54" customHeight="1" spans="1:6">
      <c r="A3" s="63" t="s">
        <v>1086</v>
      </c>
      <c r="B3" s="64" t="s">
        <v>1075</v>
      </c>
      <c r="C3" s="64" t="s">
        <v>1076</v>
      </c>
      <c r="D3" s="64" t="s">
        <v>1077</v>
      </c>
      <c r="E3" s="64" t="s">
        <v>1087</v>
      </c>
      <c r="F3" s="64" t="s">
        <v>1088</v>
      </c>
    </row>
    <row r="4" ht="54" customHeight="1" spans="1:6">
      <c r="A4" s="65" t="s">
        <v>1089</v>
      </c>
      <c r="B4" s="66">
        <v>1692</v>
      </c>
      <c r="C4" s="66">
        <v>40170</v>
      </c>
      <c r="D4" s="66">
        <v>40477</v>
      </c>
      <c r="E4" s="66">
        <f t="shared" ref="E4:E6" si="0">B4+C4-D4</f>
        <v>1385</v>
      </c>
      <c r="F4" s="67"/>
    </row>
    <row r="5" ht="54" customHeight="1" spans="1:6">
      <c r="A5" s="65" t="s">
        <v>1090</v>
      </c>
      <c r="B5" s="66">
        <v>60718</v>
      </c>
      <c r="C5" s="66">
        <v>18957</v>
      </c>
      <c r="D5" s="66">
        <v>15060</v>
      </c>
      <c r="E5" s="66">
        <f t="shared" si="0"/>
        <v>64615</v>
      </c>
      <c r="F5" s="67"/>
    </row>
    <row r="6" ht="54" customHeight="1" spans="1:6">
      <c r="A6" s="65" t="s">
        <v>1082</v>
      </c>
      <c r="B6" s="66">
        <v>11319</v>
      </c>
      <c r="C6" s="66">
        <v>4671</v>
      </c>
      <c r="D6" s="66">
        <v>1573</v>
      </c>
      <c r="E6" s="66">
        <f t="shared" si="0"/>
        <v>14417</v>
      </c>
      <c r="F6" s="67"/>
    </row>
    <row r="7" ht="54" customHeight="1" spans="1:6">
      <c r="A7" s="66" t="s">
        <v>1091</v>
      </c>
      <c r="B7" s="66">
        <f>SUM(B4:B6)</f>
        <v>73729</v>
      </c>
      <c r="C7" s="66">
        <f>SUM(C4:C6)</f>
        <v>63798</v>
      </c>
      <c r="D7" s="66">
        <f>SUM(D4:D6)</f>
        <v>57110</v>
      </c>
      <c r="E7" s="66">
        <f>SUM(E4:E6)</f>
        <v>80417</v>
      </c>
      <c r="F7" s="68"/>
    </row>
  </sheetData>
  <mergeCells count="1">
    <mergeCell ref="A1:F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workbookViewId="0">
      <selection activeCell="A9" sqref="A9:L9"/>
    </sheetView>
  </sheetViews>
  <sheetFormatPr defaultColWidth="9" defaultRowHeight="14.25"/>
  <sheetData>
    <row r="1" spans="1:10">
      <c r="A1" s="57"/>
      <c r="B1" s="57"/>
      <c r="C1" s="57"/>
      <c r="D1" s="57"/>
      <c r="E1" s="57"/>
      <c r="F1" s="57"/>
      <c r="G1" s="57"/>
      <c r="H1" s="57"/>
      <c r="I1" s="57"/>
      <c r="J1" s="57"/>
    </row>
    <row r="2" spans="1:10">
      <c r="A2" s="57"/>
      <c r="B2" s="57"/>
      <c r="C2" s="57"/>
      <c r="D2" s="57"/>
      <c r="E2" s="57"/>
      <c r="F2" s="57"/>
      <c r="G2" s="57"/>
      <c r="H2" s="57"/>
      <c r="I2" s="57"/>
      <c r="J2" s="57"/>
    </row>
    <row r="3" spans="1:10">
      <c r="A3" s="57"/>
      <c r="B3" s="57"/>
      <c r="C3" s="57"/>
      <c r="D3" s="57"/>
      <c r="E3" s="57"/>
      <c r="F3" s="57"/>
      <c r="G3" s="57"/>
      <c r="H3" s="57"/>
      <c r="I3" s="57"/>
      <c r="J3" s="57"/>
    </row>
    <row r="4" spans="1:10">
      <c r="A4" s="57"/>
      <c r="B4" s="57"/>
      <c r="C4" s="57"/>
      <c r="D4" s="57"/>
      <c r="E4" s="57"/>
      <c r="F4" s="57"/>
      <c r="G4" s="57"/>
      <c r="H4" s="57"/>
      <c r="I4" s="57"/>
      <c r="J4" s="57"/>
    </row>
    <row r="5" spans="1:10">
      <c r="A5" s="57"/>
      <c r="B5" s="57"/>
      <c r="C5" s="57"/>
      <c r="D5" s="57"/>
      <c r="E5" s="57"/>
      <c r="F5" s="57"/>
      <c r="G5" s="57"/>
      <c r="H5" s="57"/>
      <c r="I5" s="57"/>
      <c r="J5" s="57"/>
    </row>
    <row r="6" spans="1:10">
      <c r="A6" s="57"/>
      <c r="B6" s="57"/>
      <c r="C6" s="57"/>
      <c r="D6" s="57"/>
      <c r="E6" s="57"/>
      <c r="F6" s="57"/>
      <c r="G6" s="57"/>
      <c r="H6" s="57"/>
      <c r="I6" s="57"/>
      <c r="J6" s="57"/>
    </row>
    <row r="7" spans="1:10">
      <c r="A7" s="57"/>
      <c r="B7" s="57"/>
      <c r="C7" s="57"/>
      <c r="D7" s="57"/>
      <c r="E7" s="57"/>
      <c r="F7" s="57"/>
      <c r="G7" s="57"/>
      <c r="H7" s="57"/>
      <c r="I7" s="57"/>
      <c r="J7" s="57"/>
    </row>
    <row r="8" spans="1:10">
      <c r="A8" s="57"/>
      <c r="B8" s="57"/>
      <c r="C8" s="57"/>
      <c r="D8" s="57"/>
      <c r="E8" s="57"/>
      <c r="F8" s="57"/>
      <c r="G8" s="57"/>
      <c r="H8" s="57"/>
      <c r="I8" s="57"/>
      <c r="J8" s="57"/>
    </row>
    <row r="9" ht="34.5" spans="1:12">
      <c r="A9" s="58" t="s">
        <v>1092</v>
      </c>
      <c r="B9" s="58"/>
      <c r="C9" s="58"/>
      <c r="D9" s="58"/>
      <c r="E9" s="58"/>
      <c r="F9" s="58"/>
      <c r="G9" s="58"/>
      <c r="H9" s="58"/>
      <c r="I9" s="58"/>
      <c r="J9" s="58"/>
      <c r="K9" s="58"/>
      <c r="L9" s="58"/>
    </row>
    <row r="10" spans="1:10">
      <c r="A10" s="57"/>
      <c r="B10" s="57"/>
      <c r="C10" s="57"/>
      <c r="D10" s="57"/>
      <c r="E10" s="57"/>
      <c r="F10" s="57"/>
      <c r="G10" s="57"/>
      <c r="H10" s="57"/>
      <c r="I10" s="57"/>
      <c r="J10" s="57"/>
    </row>
    <row r="11" spans="1:10">
      <c r="A11" s="57"/>
      <c r="B11" s="57"/>
      <c r="C11" s="57"/>
      <c r="D11" s="57"/>
      <c r="E11" s="57"/>
      <c r="F11" s="57"/>
      <c r="G11" s="57"/>
      <c r="H11" s="57"/>
      <c r="I11" s="57"/>
      <c r="J11" s="57"/>
    </row>
    <row r="12" spans="1:10">
      <c r="A12" s="57"/>
      <c r="B12" s="57"/>
      <c r="C12" s="57"/>
      <c r="D12" s="57"/>
      <c r="E12" s="57"/>
      <c r="F12" s="57"/>
      <c r="G12" s="57"/>
      <c r="H12" s="57"/>
      <c r="I12" s="57"/>
      <c r="J12" s="57"/>
    </row>
    <row r="13" spans="1:10">
      <c r="A13" s="57"/>
      <c r="B13" s="57"/>
      <c r="C13" s="57"/>
      <c r="D13" s="57"/>
      <c r="E13" s="57"/>
      <c r="F13" s="57"/>
      <c r="G13" s="57"/>
      <c r="H13" s="57"/>
      <c r="I13" s="57"/>
      <c r="J13" s="57"/>
    </row>
    <row r="14" spans="1:10">
      <c r="A14" s="57"/>
      <c r="B14" s="57"/>
      <c r="C14" s="57"/>
      <c r="D14" s="57"/>
      <c r="E14" s="57"/>
      <c r="F14" s="57"/>
      <c r="G14" s="57"/>
      <c r="H14" s="57"/>
      <c r="I14" s="57"/>
      <c r="J14" s="57"/>
    </row>
    <row r="15" spans="1:10">
      <c r="A15" s="57"/>
      <c r="B15" s="57"/>
      <c r="C15" s="57"/>
      <c r="D15" s="57"/>
      <c r="E15" s="57"/>
      <c r="F15" s="57"/>
      <c r="G15" s="57"/>
      <c r="H15" s="57"/>
      <c r="I15" s="57"/>
      <c r="J15" s="57"/>
    </row>
    <row r="16" spans="1:10">
      <c r="A16" s="57"/>
      <c r="B16" s="57"/>
      <c r="C16" s="57"/>
      <c r="D16" s="57"/>
      <c r="E16" s="57"/>
      <c r="F16" s="57"/>
      <c r="G16" s="57"/>
      <c r="H16" s="57"/>
      <c r="I16" s="57"/>
      <c r="J16" s="57"/>
    </row>
    <row r="17" spans="1:10">
      <c r="A17" s="57"/>
      <c r="B17" s="57"/>
      <c r="C17" s="57"/>
      <c r="D17" s="57"/>
      <c r="E17" s="57"/>
      <c r="F17" s="57"/>
      <c r="G17" s="57"/>
      <c r="H17" s="57"/>
      <c r="I17" s="57"/>
      <c r="J17" s="57"/>
    </row>
    <row r="18" spans="1:10">
      <c r="A18" s="57"/>
      <c r="B18" s="57"/>
      <c r="C18" s="57"/>
      <c r="D18" s="57"/>
      <c r="E18" s="57"/>
      <c r="F18" s="57"/>
      <c r="G18" s="57"/>
      <c r="H18" s="57"/>
      <c r="I18" s="57"/>
      <c r="J18" s="57"/>
    </row>
    <row r="19" ht="28.5" spans="1:10">
      <c r="A19" s="57"/>
      <c r="B19" s="57"/>
      <c r="C19" s="57"/>
      <c r="D19" s="57"/>
      <c r="E19" s="59">
        <v>45390</v>
      </c>
      <c r="F19" s="59"/>
      <c r="G19" s="59"/>
      <c r="H19" s="57"/>
      <c r="I19" s="57"/>
      <c r="J19" s="57"/>
    </row>
  </sheetData>
  <mergeCells count="2">
    <mergeCell ref="A9:L9"/>
    <mergeCell ref="E19:G1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B3" sqref="B3:B4"/>
    </sheetView>
  </sheetViews>
  <sheetFormatPr defaultColWidth="9" defaultRowHeight="14.25" outlineLevelRow="5"/>
  <cols>
    <col min="1" max="13" width="10.75" customWidth="1"/>
  </cols>
  <sheetData>
    <row r="1" ht="69" customHeight="1" spans="1:13">
      <c r="A1" s="45" t="s">
        <v>1093</v>
      </c>
      <c r="B1" s="45"/>
      <c r="C1" s="45"/>
      <c r="D1" s="45"/>
      <c r="E1" s="45"/>
      <c r="F1" s="45"/>
      <c r="G1" s="45"/>
      <c r="H1" s="45"/>
      <c r="I1" s="45"/>
      <c r="J1" s="45"/>
      <c r="K1" s="45"/>
      <c r="L1" s="45"/>
      <c r="M1" s="45"/>
    </row>
    <row r="2" ht="38" customHeight="1" spans="1:13">
      <c r="A2" s="2" t="s">
        <v>1094</v>
      </c>
      <c r="B2" s="46"/>
      <c r="C2" s="46"/>
      <c r="D2" s="47"/>
      <c r="E2" s="47"/>
      <c r="F2" s="47"/>
      <c r="G2" s="47"/>
      <c r="H2" s="47"/>
      <c r="I2" s="55"/>
      <c r="J2" s="55"/>
      <c r="K2" s="55"/>
      <c r="L2" s="55"/>
      <c r="M2" s="56" t="s">
        <v>32</v>
      </c>
    </row>
    <row r="3" ht="53" customHeight="1" spans="1:13">
      <c r="A3" s="48" t="s">
        <v>1095</v>
      </c>
      <c r="B3" s="49" t="s">
        <v>1096</v>
      </c>
      <c r="C3" s="50" t="s">
        <v>1097</v>
      </c>
      <c r="D3" s="50"/>
      <c r="E3" s="50"/>
      <c r="F3" s="51" t="s">
        <v>1098</v>
      </c>
      <c r="G3" s="51"/>
      <c r="H3" s="51"/>
      <c r="I3" s="51"/>
      <c r="J3" s="51"/>
      <c r="K3" s="51"/>
      <c r="L3" s="51"/>
      <c r="M3" s="51"/>
    </row>
    <row r="4" ht="53" customHeight="1" spans="1:13">
      <c r="A4" s="48"/>
      <c r="B4" s="49"/>
      <c r="C4" s="52" t="s">
        <v>203</v>
      </c>
      <c r="D4" s="52" t="s">
        <v>1099</v>
      </c>
      <c r="E4" s="52" t="s">
        <v>1100</v>
      </c>
      <c r="F4" s="52" t="s">
        <v>203</v>
      </c>
      <c r="G4" s="52" t="s">
        <v>1101</v>
      </c>
      <c r="H4" s="52" t="s">
        <v>1102</v>
      </c>
      <c r="I4" s="52" t="s">
        <v>1103</v>
      </c>
      <c r="J4" s="52" t="s">
        <v>1104</v>
      </c>
      <c r="K4" s="52" t="s">
        <v>1105</v>
      </c>
      <c r="L4" s="52" t="s">
        <v>1106</v>
      </c>
      <c r="M4" s="52" t="s">
        <v>1107</v>
      </c>
    </row>
    <row r="5" ht="53" customHeight="1" spans="1:13">
      <c r="A5" s="53" t="s">
        <v>1108</v>
      </c>
      <c r="B5" s="53" t="s">
        <v>1109</v>
      </c>
      <c r="C5" s="54">
        <v>215400</v>
      </c>
      <c r="D5" s="54">
        <v>91100</v>
      </c>
      <c r="E5" s="54">
        <v>124300</v>
      </c>
      <c r="F5" s="54">
        <v>32500</v>
      </c>
      <c r="G5" s="54">
        <v>8900</v>
      </c>
      <c r="H5" s="54">
        <v>0</v>
      </c>
      <c r="I5" s="54">
        <v>23600</v>
      </c>
      <c r="J5" s="54">
        <v>0</v>
      </c>
      <c r="K5" s="54">
        <v>0</v>
      </c>
      <c r="L5" s="54">
        <v>0</v>
      </c>
      <c r="M5" s="54">
        <v>0</v>
      </c>
    </row>
    <row r="6" ht="53" customHeight="1" spans="1:13">
      <c r="A6" s="53" t="s">
        <v>1110</v>
      </c>
      <c r="B6" s="53"/>
      <c r="C6" s="54">
        <f t="shared" ref="C6:M6" si="0">C5</f>
        <v>215400</v>
      </c>
      <c r="D6" s="54">
        <f t="shared" si="0"/>
        <v>91100</v>
      </c>
      <c r="E6" s="54">
        <f t="shared" si="0"/>
        <v>124300</v>
      </c>
      <c r="F6" s="54">
        <f t="shared" si="0"/>
        <v>32500</v>
      </c>
      <c r="G6" s="54">
        <f t="shared" si="0"/>
        <v>8900</v>
      </c>
      <c r="H6" s="54">
        <f t="shared" si="0"/>
        <v>0</v>
      </c>
      <c r="I6" s="54">
        <f t="shared" si="0"/>
        <v>23600</v>
      </c>
      <c r="J6" s="54">
        <f t="shared" si="0"/>
        <v>0</v>
      </c>
      <c r="K6" s="54">
        <f t="shared" si="0"/>
        <v>0</v>
      </c>
      <c r="L6" s="54">
        <f t="shared" si="0"/>
        <v>0</v>
      </c>
      <c r="M6" s="54">
        <f t="shared" si="0"/>
        <v>0</v>
      </c>
    </row>
  </sheetData>
  <mergeCells count="6">
    <mergeCell ref="A1:M1"/>
    <mergeCell ref="C3:E3"/>
    <mergeCell ref="F3:M3"/>
    <mergeCell ref="A6:B6"/>
    <mergeCell ref="A3:A4"/>
    <mergeCell ref="B3:B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C8" sqref="C8"/>
    </sheetView>
  </sheetViews>
  <sheetFormatPr defaultColWidth="9" defaultRowHeight="14.25" outlineLevelRow="5"/>
  <cols>
    <col min="1" max="9" width="15.5" customWidth="1"/>
  </cols>
  <sheetData>
    <row r="1" ht="42" customHeight="1" spans="1:9">
      <c r="A1" s="39" t="s">
        <v>1111</v>
      </c>
      <c r="B1" s="39"/>
      <c r="C1" s="39"/>
      <c r="D1" s="39"/>
      <c r="E1" s="39"/>
      <c r="F1" s="39"/>
      <c r="G1" s="39"/>
      <c r="H1" s="39"/>
      <c r="I1" s="39"/>
    </row>
    <row r="2" ht="42" customHeight="1" spans="1:9">
      <c r="A2" s="2" t="s">
        <v>1112</v>
      </c>
      <c r="B2" s="40"/>
      <c r="C2" s="40"/>
      <c r="D2" s="40"/>
      <c r="E2" s="40"/>
      <c r="F2" s="40"/>
      <c r="G2" s="40"/>
      <c r="H2" s="40"/>
      <c r="I2" s="40" t="s">
        <v>32</v>
      </c>
    </row>
    <row r="3" ht="42" customHeight="1" spans="1:9">
      <c r="A3" s="21" t="s">
        <v>1113</v>
      </c>
      <c r="B3" s="41" t="s">
        <v>1114</v>
      </c>
      <c r="C3" s="41" t="s">
        <v>1115</v>
      </c>
      <c r="D3" s="41"/>
      <c r="E3" s="41"/>
      <c r="F3" s="41"/>
      <c r="G3" s="41"/>
      <c r="H3" s="41"/>
      <c r="I3" s="41"/>
    </row>
    <row r="4" ht="42" customHeight="1" spans="1:9">
      <c r="A4" s="21"/>
      <c r="B4" s="41"/>
      <c r="C4" s="41" t="s">
        <v>203</v>
      </c>
      <c r="D4" s="41" t="s">
        <v>1116</v>
      </c>
      <c r="E4" s="41"/>
      <c r="F4" s="41"/>
      <c r="G4" s="41" t="s">
        <v>1117</v>
      </c>
      <c r="H4" s="41"/>
      <c r="I4" s="41"/>
    </row>
    <row r="5" ht="42" customHeight="1" spans="1:9">
      <c r="A5" s="21"/>
      <c r="B5" s="41"/>
      <c r="C5" s="41"/>
      <c r="D5" s="42" t="s">
        <v>203</v>
      </c>
      <c r="E5" s="42" t="s">
        <v>1118</v>
      </c>
      <c r="F5" s="42" t="s">
        <v>1119</v>
      </c>
      <c r="G5" s="42" t="s">
        <v>203</v>
      </c>
      <c r="H5" s="42" t="s">
        <v>1120</v>
      </c>
      <c r="I5" s="42" t="s">
        <v>1121</v>
      </c>
    </row>
    <row r="6" ht="42" customHeight="1" spans="1:9">
      <c r="A6" s="43" t="s">
        <v>1122</v>
      </c>
      <c r="B6" s="43" t="s">
        <v>1123</v>
      </c>
      <c r="C6" s="44">
        <f>D6+G6</f>
        <v>215400</v>
      </c>
      <c r="D6" s="44">
        <f>E6+F6</f>
        <v>91100</v>
      </c>
      <c r="E6" s="44">
        <v>0</v>
      </c>
      <c r="F6" s="44">
        <v>91100</v>
      </c>
      <c r="G6" s="44">
        <f>H6+I6</f>
        <v>124300</v>
      </c>
      <c r="H6" s="44">
        <v>0</v>
      </c>
      <c r="I6" s="44">
        <v>124300</v>
      </c>
    </row>
  </sheetData>
  <mergeCells count="7">
    <mergeCell ref="A1:I1"/>
    <mergeCell ref="C3:I3"/>
    <mergeCell ref="D4:F4"/>
    <mergeCell ref="G4:I4"/>
    <mergeCell ref="A3:A5"/>
    <mergeCell ref="B3:B5"/>
    <mergeCell ref="C4:C5"/>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D23" sqref="D23"/>
    </sheetView>
  </sheetViews>
  <sheetFormatPr defaultColWidth="9" defaultRowHeight="14.25" outlineLevelRow="5" outlineLevelCol="4"/>
  <cols>
    <col min="1" max="5" width="22.125" customWidth="1"/>
  </cols>
  <sheetData>
    <row r="1" ht="45" customHeight="1" spans="1:5">
      <c r="A1" s="14" t="s">
        <v>1124</v>
      </c>
      <c r="B1" s="14"/>
      <c r="C1" s="14"/>
      <c r="D1" s="14"/>
      <c r="E1" s="14"/>
    </row>
    <row r="2" ht="45" customHeight="1" spans="1:5">
      <c r="A2" s="2" t="s">
        <v>1125</v>
      </c>
      <c r="B2" s="15"/>
      <c r="C2" s="15"/>
      <c r="D2" s="15"/>
      <c r="E2" s="36" t="s">
        <v>32</v>
      </c>
    </row>
    <row r="3" ht="45" customHeight="1" spans="1:5">
      <c r="A3" s="17" t="s">
        <v>1126</v>
      </c>
      <c r="B3" s="18" t="s">
        <v>1127</v>
      </c>
      <c r="C3" s="19" t="s">
        <v>1128</v>
      </c>
      <c r="D3" s="19" t="s">
        <v>1129</v>
      </c>
      <c r="E3" s="18" t="s">
        <v>35</v>
      </c>
    </row>
    <row r="4" ht="45" customHeight="1" spans="1:5">
      <c r="A4" s="20" t="s">
        <v>1130</v>
      </c>
      <c r="B4" s="21">
        <f>B5+B6</f>
        <v>15884.55</v>
      </c>
      <c r="C4" s="21">
        <f>C5+C6</f>
        <v>9500</v>
      </c>
      <c r="D4" s="21">
        <f>D5+D6</f>
        <v>6384.55</v>
      </c>
      <c r="E4" s="21"/>
    </row>
    <row r="5" ht="45" customHeight="1" spans="1:5">
      <c r="A5" s="37" t="s">
        <v>1119</v>
      </c>
      <c r="B5" s="37">
        <f>C5+D5</f>
        <v>3986.47</v>
      </c>
      <c r="C5" s="37">
        <v>1200</v>
      </c>
      <c r="D5" s="37">
        <v>2786.47</v>
      </c>
      <c r="E5" s="38"/>
    </row>
    <row r="6" ht="45" customHeight="1" spans="1:5">
      <c r="A6" s="37" t="s">
        <v>1121</v>
      </c>
      <c r="B6" s="37">
        <f>C6+D6</f>
        <v>11898.08</v>
      </c>
      <c r="C6" s="37">
        <v>8300</v>
      </c>
      <c r="D6" s="37">
        <v>3598.08</v>
      </c>
      <c r="E6" s="38"/>
    </row>
  </sheetData>
  <mergeCells count="1">
    <mergeCell ref="A1:E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F6" sqref="F6"/>
    </sheetView>
  </sheetViews>
  <sheetFormatPr defaultColWidth="9" defaultRowHeight="14.25"/>
  <sheetData>
    <row r="1" ht="25.5" spans="1:20">
      <c r="A1" s="25" t="s">
        <v>1131</v>
      </c>
      <c r="B1" s="25"/>
      <c r="C1" s="26"/>
      <c r="D1" s="25"/>
      <c r="E1" s="25"/>
      <c r="F1" s="25"/>
      <c r="G1" s="25"/>
      <c r="H1" s="25"/>
      <c r="I1" s="25"/>
      <c r="J1" s="25"/>
      <c r="K1" s="25"/>
      <c r="L1" s="26"/>
      <c r="M1" s="25"/>
      <c r="N1" s="25"/>
      <c r="O1" s="25"/>
      <c r="P1" s="25"/>
      <c r="Q1" s="25"/>
      <c r="R1" s="25"/>
      <c r="S1" s="25"/>
      <c r="T1" s="25"/>
    </row>
    <row r="2" ht="32" customHeight="1" spans="1:20">
      <c r="A2" s="2" t="s">
        <v>1132</v>
      </c>
      <c r="B2" s="27"/>
      <c r="C2" s="28"/>
      <c r="D2" s="27"/>
      <c r="E2" s="27"/>
      <c r="F2" s="29"/>
      <c r="G2" s="27"/>
      <c r="H2" s="27"/>
      <c r="I2" s="27"/>
      <c r="J2" s="27"/>
      <c r="K2" s="27"/>
      <c r="L2" s="28"/>
      <c r="M2" s="27"/>
      <c r="N2" s="27"/>
      <c r="O2" s="27"/>
      <c r="P2" s="27"/>
      <c r="Q2" s="27"/>
      <c r="R2" s="34" t="s">
        <v>32</v>
      </c>
      <c r="S2" s="27"/>
      <c r="T2" s="27"/>
    </row>
    <row r="3" ht="27" spans="1:20">
      <c r="A3" s="11" t="s">
        <v>1133</v>
      </c>
      <c r="B3" s="11" t="s">
        <v>1134</v>
      </c>
      <c r="C3" s="11" t="s">
        <v>1135</v>
      </c>
      <c r="D3" s="11" t="s">
        <v>1136</v>
      </c>
      <c r="E3" s="11" t="s">
        <v>1137</v>
      </c>
      <c r="F3" s="11" t="s">
        <v>1138</v>
      </c>
      <c r="G3" s="11" t="s">
        <v>1139</v>
      </c>
      <c r="H3" s="11" t="s">
        <v>1140</v>
      </c>
      <c r="I3" s="11" t="s">
        <v>1141</v>
      </c>
      <c r="J3" s="11" t="s">
        <v>1142</v>
      </c>
      <c r="K3" s="11" t="s">
        <v>1126</v>
      </c>
      <c r="L3" s="11" t="s">
        <v>1143</v>
      </c>
      <c r="M3" s="11" t="s">
        <v>1144</v>
      </c>
      <c r="N3" s="11" t="s">
        <v>1145</v>
      </c>
      <c r="O3" s="11" t="s">
        <v>1146</v>
      </c>
      <c r="P3" s="11" t="s">
        <v>1147</v>
      </c>
      <c r="Q3" s="11" t="s">
        <v>1148</v>
      </c>
      <c r="R3" s="11" t="s">
        <v>1149</v>
      </c>
      <c r="S3" s="11" t="s">
        <v>1150</v>
      </c>
      <c r="T3" s="11" t="s">
        <v>35</v>
      </c>
    </row>
    <row r="4" spans="1:20">
      <c r="A4" s="11" t="s">
        <v>203</v>
      </c>
      <c r="B4" s="30"/>
      <c r="C4" s="30"/>
      <c r="D4" s="30" t="s">
        <v>1151</v>
      </c>
      <c r="E4" s="30" t="s">
        <v>1151</v>
      </c>
      <c r="F4" s="31">
        <v>42000</v>
      </c>
      <c r="G4" s="30" t="s">
        <v>1151</v>
      </c>
      <c r="H4" s="30" t="s">
        <v>1151</v>
      </c>
      <c r="I4" s="30" t="s">
        <v>1151</v>
      </c>
      <c r="J4" s="30" t="s">
        <v>1151</v>
      </c>
      <c r="K4" s="30" t="s">
        <v>1151</v>
      </c>
      <c r="L4" s="31">
        <v>32500</v>
      </c>
      <c r="M4" s="30" t="s">
        <v>1151</v>
      </c>
      <c r="N4" s="30">
        <v>0</v>
      </c>
      <c r="O4" s="31">
        <v>9500</v>
      </c>
      <c r="P4" s="30" t="s">
        <v>1151</v>
      </c>
      <c r="Q4" s="30" t="s">
        <v>1151</v>
      </c>
      <c r="R4" s="30" t="s">
        <v>1151</v>
      </c>
      <c r="S4" s="30" t="s">
        <v>1151</v>
      </c>
      <c r="T4" s="30" t="s">
        <v>1151</v>
      </c>
    </row>
    <row r="5" ht="48.75" spans="1:20">
      <c r="A5" s="32" t="s">
        <v>1152</v>
      </c>
      <c r="B5" s="31" t="s">
        <v>1153</v>
      </c>
      <c r="C5" s="33" t="s">
        <v>1154</v>
      </c>
      <c r="D5" s="31" t="s">
        <v>1155</v>
      </c>
      <c r="E5" s="31" t="s">
        <v>1156</v>
      </c>
      <c r="F5" s="31">
        <v>5000</v>
      </c>
      <c r="G5" s="31" t="s">
        <v>1157</v>
      </c>
      <c r="H5" s="31" t="s">
        <v>1158</v>
      </c>
      <c r="I5" s="31" t="s">
        <v>1159</v>
      </c>
      <c r="J5" s="31" t="s">
        <v>1160</v>
      </c>
      <c r="K5" s="31" t="s">
        <v>1161</v>
      </c>
      <c r="L5" s="31">
        <v>0</v>
      </c>
      <c r="M5" s="31" t="s">
        <v>1162</v>
      </c>
      <c r="N5" s="31">
        <v>0</v>
      </c>
      <c r="O5" s="31">
        <v>5000</v>
      </c>
      <c r="P5" s="31">
        <v>0.08</v>
      </c>
      <c r="Q5" s="35">
        <v>0.0064</v>
      </c>
      <c r="R5" s="35">
        <v>0.005</v>
      </c>
      <c r="S5" s="31" t="s">
        <v>1163</v>
      </c>
      <c r="T5" s="31" t="s">
        <v>1151</v>
      </c>
    </row>
    <row r="6" ht="48.75" spans="1:20">
      <c r="A6" s="32" t="s">
        <v>1164</v>
      </c>
      <c r="B6" s="31" t="s">
        <v>1165</v>
      </c>
      <c r="C6" s="33" t="s">
        <v>1166</v>
      </c>
      <c r="D6" s="31" t="s">
        <v>1155</v>
      </c>
      <c r="E6" s="31" t="s">
        <v>1156</v>
      </c>
      <c r="F6" s="31">
        <v>1000</v>
      </c>
      <c r="G6" s="31" t="s">
        <v>1157</v>
      </c>
      <c r="H6" s="31" t="s">
        <v>1158</v>
      </c>
      <c r="I6" s="31" t="s">
        <v>1167</v>
      </c>
      <c r="J6" s="31" t="s">
        <v>1160</v>
      </c>
      <c r="K6" s="31" t="s">
        <v>1119</v>
      </c>
      <c r="L6" s="31">
        <v>1000</v>
      </c>
      <c r="M6" s="31" t="s">
        <v>1162</v>
      </c>
      <c r="N6" s="31">
        <v>0</v>
      </c>
      <c r="O6" s="31">
        <v>0</v>
      </c>
      <c r="P6" s="31">
        <v>0.08</v>
      </c>
      <c r="Q6" s="35">
        <v>0.0064</v>
      </c>
      <c r="R6" s="35">
        <v>0.005</v>
      </c>
      <c r="S6" s="31" t="s">
        <v>1163</v>
      </c>
      <c r="T6" s="31" t="s">
        <v>1151</v>
      </c>
    </row>
    <row r="7" ht="48.75" spans="1:20">
      <c r="A7" s="32" t="s">
        <v>1168</v>
      </c>
      <c r="B7" s="31" t="s">
        <v>1169</v>
      </c>
      <c r="C7" s="33" t="s">
        <v>1170</v>
      </c>
      <c r="D7" s="31" t="s">
        <v>1171</v>
      </c>
      <c r="E7" s="31" t="s">
        <v>1172</v>
      </c>
      <c r="F7" s="31">
        <v>3100</v>
      </c>
      <c r="G7" s="31" t="s">
        <v>1173</v>
      </c>
      <c r="H7" s="31" t="s">
        <v>1174</v>
      </c>
      <c r="I7" s="31" t="s">
        <v>1175</v>
      </c>
      <c r="J7" s="31" t="s">
        <v>1160</v>
      </c>
      <c r="K7" s="31" t="s">
        <v>1176</v>
      </c>
      <c r="L7" s="31">
        <v>3100</v>
      </c>
      <c r="M7" s="31" t="s">
        <v>1162</v>
      </c>
      <c r="N7" s="31">
        <v>0</v>
      </c>
      <c r="O7" s="31">
        <v>0</v>
      </c>
      <c r="P7" s="31">
        <v>0.08</v>
      </c>
      <c r="Q7" s="35">
        <v>0.0064</v>
      </c>
      <c r="R7" s="35">
        <v>0.005</v>
      </c>
      <c r="S7" s="31" t="s">
        <v>1163</v>
      </c>
      <c r="T7" s="31" t="s">
        <v>1151</v>
      </c>
    </row>
    <row r="8" ht="48.75" spans="1:20">
      <c r="A8" s="32" t="s">
        <v>1177</v>
      </c>
      <c r="B8" s="31" t="s">
        <v>1178</v>
      </c>
      <c r="C8" s="33" t="s">
        <v>1179</v>
      </c>
      <c r="D8" s="31" t="s">
        <v>1171</v>
      </c>
      <c r="E8" s="31" t="s">
        <v>1180</v>
      </c>
      <c r="F8" s="31">
        <v>500</v>
      </c>
      <c r="G8" s="31" t="s">
        <v>1181</v>
      </c>
      <c r="H8" s="31" t="s">
        <v>1174</v>
      </c>
      <c r="I8" s="31" t="s">
        <v>1182</v>
      </c>
      <c r="J8" s="31" t="s">
        <v>1160</v>
      </c>
      <c r="K8" s="31" t="s">
        <v>1176</v>
      </c>
      <c r="L8" s="31">
        <v>500</v>
      </c>
      <c r="M8" s="31" t="s">
        <v>1162</v>
      </c>
      <c r="N8" s="31">
        <v>0</v>
      </c>
      <c r="O8" s="31">
        <v>0</v>
      </c>
      <c r="P8" s="31">
        <v>0.08</v>
      </c>
      <c r="Q8" s="35">
        <v>0.0064</v>
      </c>
      <c r="R8" s="35">
        <v>0.005</v>
      </c>
      <c r="S8" s="31" t="s">
        <v>1163</v>
      </c>
      <c r="T8" s="31" t="s">
        <v>1151</v>
      </c>
    </row>
    <row r="9" ht="48.75" spans="1:20">
      <c r="A9" s="32" t="s">
        <v>1183</v>
      </c>
      <c r="B9" s="31" t="s">
        <v>1184</v>
      </c>
      <c r="C9" s="33" t="s">
        <v>1185</v>
      </c>
      <c r="D9" s="31" t="s">
        <v>1186</v>
      </c>
      <c r="E9" s="31" t="s">
        <v>1180</v>
      </c>
      <c r="F9" s="31">
        <v>12000</v>
      </c>
      <c r="G9" s="31" t="s">
        <v>1187</v>
      </c>
      <c r="H9" s="31" t="s">
        <v>1188</v>
      </c>
      <c r="I9" s="31" t="s">
        <v>1189</v>
      </c>
      <c r="J9" s="31" t="s">
        <v>1160</v>
      </c>
      <c r="K9" s="31" t="s">
        <v>1176</v>
      </c>
      <c r="L9" s="31">
        <v>12000</v>
      </c>
      <c r="M9" s="31" t="s">
        <v>1162</v>
      </c>
      <c r="N9" s="31">
        <v>0</v>
      </c>
      <c r="O9" s="31">
        <v>0</v>
      </c>
      <c r="P9" s="31">
        <v>0.08</v>
      </c>
      <c r="Q9" s="35">
        <v>0.0064</v>
      </c>
      <c r="R9" s="35">
        <v>0.005</v>
      </c>
      <c r="S9" s="31" t="s">
        <v>1163</v>
      </c>
      <c r="T9" s="31" t="s">
        <v>1151</v>
      </c>
    </row>
    <row r="10" ht="37.5" spans="1:20">
      <c r="A10" s="32" t="s">
        <v>1190</v>
      </c>
      <c r="B10" s="31" t="s">
        <v>1191</v>
      </c>
      <c r="C10" s="33" t="s">
        <v>1192</v>
      </c>
      <c r="D10" s="31" t="s">
        <v>1193</v>
      </c>
      <c r="E10" s="31" t="s">
        <v>1180</v>
      </c>
      <c r="F10" s="31">
        <v>8000</v>
      </c>
      <c r="G10" s="31" t="s">
        <v>1194</v>
      </c>
      <c r="H10" s="31" t="s">
        <v>1195</v>
      </c>
      <c r="I10" s="31" t="s">
        <v>1196</v>
      </c>
      <c r="J10" s="31" t="s">
        <v>1160</v>
      </c>
      <c r="K10" s="31" t="s">
        <v>1176</v>
      </c>
      <c r="L10" s="31">
        <v>8000</v>
      </c>
      <c r="M10" s="31" t="s">
        <v>1162</v>
      </c>
      <c r="N10" s="31">
        <v>0</v>
      </c>
      <c r="O10" s="31">
        <v>0</v>
      </c>
      <c r="P10" s="31">
        <v>0.08</v>
      </c>
      <c r="Q10" s="35">
        <v>0.0064</v>
      </c>
      <c r="R10" s="35">
        <v>0.005</v>
      </c>
      <c r="S10" s="31" t="s">
        <v>1163</v>
      </c>
      <c r="T10" s="31" t="s">
        <v>1151</v>
      </c>
    </row>
    <row r="11" ht="37.5" spans="1:20">
      <c r="A11" s="32" t="s">
        <v>1197</v>
      </c>
      <c r="B11" s="31" t="s">
        <v>1198</v>
      </c>
      <c r="C11" s="33" t="s">
        <v>1199</v>
      </c>
      <c r="D11" s="31" t="s">
        <v>1193</v>
      </c>
      <c r="E11" s="31" t="s">
        <v>1200</v>
      </c>
      <c r="F11" s="31">
        <v>7900</v>
      </c>
      <c r="G11" s="31" t="s">
        <v>1201</v>
      </c>
      <c r="H11" s="31" t="s">
        <v>1195</v>
      </c>
      <c r="I11" s="31" t="s">
        <v>1202</v>
      </c>
      <c r="J11" s="31" t="s">
        <v>1160</v>
      </c>
      <c r="K11" s="31" t="s">
        <v>1119</v>
      </c>
      <c r="L11" s="31">
        <v>7900</v>
      </c>
      <c r="M11" s="31" t="s">
        <v>1203</v>
      </c>
      <c r="N11" s="31">
        <v>0</v>
      </c>
      <c r="O11" s="31">
        <v>0</v>
      </c>
      <c r="P11" s="31">
        <v>0.08</v>
      </c>
      <c r="Q11" s="35">
        <v>0.0064</v>
      </c>
      <c r="R11" s="35">
        <v>0.005</v>
      </c>
      <c r="S11" s="31" t="s">
        <v>1163</v>
      </c>
      <c r="T11" s="31" t="s">
        <v>1151</v>
      </c>
    </row>
    <row r="12" ht="49.5" spans="1:20">
      <c r="A12" s="32" t="s">
        <v>1204</v>
      </c>
      <c r="B12" s="31" t="s">
        <v>1205</v>
      </c>
      <c r="C12" s="33" t="s">
        <v>1206</v>
      </c>
      <c r="D12" s="31" t="s">
        <v>1207</v>
      </c>
      <c r="E12" s="31" t="s">
        <v>1208</v>
      </c>
      <c r="F12" s="31">
        <v>600</v>
      </c>
      <c r="G12" s="31" t="s">
        <v>1209</v>
      </c>
      <c r="H12" s="31" t="s">
        <v>1210</v>
      </c>
      <c r="I12" s="31" t="s">
        <v>1211</v>
      </c>
      <c r="J12" s="31" t="s">
        <v>1160</v>
      </c>
      <c r="K12" s="31" t="s">
        <v>1119</v>
      </c>
      <c r="L12" s="31">
        <v>0</v>
      </c>
      <c r="M12" s="31" t="s">
        <v>1203</v>
      </c>
      <c r="N12" s="31">
        <v>0</v>
      </c>
      <c r="O12" s="31">
        <v>600</v>
      </c>
      <c r="P12" s="31">
        <v>0.04</v>
      </c>
      <c r="Q12" s="35">
        <v>0.0064</v>
      </c>
      <c r="R12" s="35">
        <v>0.005</v>
      </c>
      <c r="S12" s="31" t="s">
        <v>1163</v>
      </c>
      <c r="T12" s="31" t="s">
        <v>1151</v>
      </c>
    </row>
    <row r="13" ht="49.5" spans="1:20">
      <c r="A13" s="32" t="s">
        <v>1212</v>
      </c>
      <c r="B13" s="31" t="s">
        <v>1213</v>
      </c>
      <c r="C13" s="33" t="s">
        <v>1214</v>
      </c>
      <c r="D13" s="31" t="s">
        <v>1207</v>
      </c>
      <c r="E13" s="31" t="s">
        <v>1156</v>
      </c>
      <c r="F13" s="31">
        <v>600</v>
      </c>
      <c r="G13" s="31" t="s">
        <v>1215</v>
      </c>
      <c r="H13" s="31" t="s">
        <v>1210</v>
      </c>
      <c r="I13" s="31" t="s">
        <v>1216</v>
      </c>
      <c r="J13" s="31" t="s">
        <v>1160</v>
      </c>
      <c r="K13" s="31" t="s">
        <v>1119</v>
      </c>
      <c r="L13" s="31">
        <v>0</v>
      </c>
      <c r="M13" s="31" t="s">
        <v>1162</v>
      </c>
      <c r="N13" s="31">
        <v>0</v>
      </c>
      <c r="O13" s="31">
        <v>600</v>
      </c>
      <c r="P13" s="31">
        <v>0.08</v>
      </c>
      <c r="Q13" s="35">
        <v>0.0064</v>
      </c>
      <c r="R13" s="35">
        <v>0.005</v>
      </c>
      <c r="S13" s="31" t="s">
        <v>1163</v>
      </c>
      <c r="T13" s="31" t="s">
        <v>1151</v>
      </c>
    </row>
    <row r="14" ht="49.5" spans="1:20">
      <c r="A14" s="32" t="s">
        <v>1217</v>
      </c>
      <c r="B14" s="31" t="s">
        <v>1218</v>
      </c>
      <c r="C14" s="33" t="s">
        <v>1219</v>
      </c>
      <c r="D14" s="31" t="s">
        <v>1220</v>
      </c>
      <c r="E14" s="31" t="s">
        <v>1221</v>
      </c>
      <c r="F14" s="31">
        <v>3300</v>
      </c>
      <c r="G14" s="31" t="s">
        <v>1222</v>
      </c>
      <c r="H14" s="31" t="s">
        <v>1223</v>
      </c>
      <c r="I14" s="31" t="s">
        <v>1224</v>
      </c>
      <c r="J14" s="31" t="s">
        <v>1160</v>
      </c>
      <c r="K14" s="31" t="s">
        <v>1161</v>
      </c>
      <c r="L14" s="31">
        <v>0</v>
      </c>
      <c r="M14" s="31" t="s">
        <v>1203</v>
      </c>
      <c r="N14" s="31">
        <v>0</v>
      </c>
      <c r="O14" s="31">
        <v>3300</v>
      </c>
      <c r="P14" s="31">
        <v>0.08</v>
      </c>
      <c r="Q14" s="35">
        <v>0.0064</v>
      </c>
      <c r="R14" s="35">
        <v>0.005</v>
      </c>
      <c r="S14" s="31" t="s">
        <v>1163</v>
      </c>
      <c r="T14" s="31" t="s">
        <v>1151</v>
      </c>
    </row>
  </sheetData>
  <mergeCells count="2">
    <mergeCell ref="A1:T1"/>
    <mergeCell ref="A4:C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9" sqref="A9:L9"/>
    </sheetView>
  </sheetViews>
  <sheetFormatPr defaultColWidth="9" defaultRowHeight="14.25"/>
  <sheetData>
    <row r="1" spans="1:10">
      <c r="A1" s="57"/>
      <c r="B1" s="57"/>
      <c r="C1" s="57"/>
      <c r="D1" s="57"/>
      <c r="E1" s="57"/>
      <c r="F1" s="57"/>
      <c r="G1" s="57"/>
      <c r="H1" s="57"/>
      <c r="I1" s="57"/>
      <c r="J1" s="57"/>
    </row>
    <row r="2" spans="1:10">
      <c r="A2" s="57"/>
      <c r="B2" s="57"/>
      <c r="C2" s="57"/>
      <c r="D2" s="57"/>
      <c r="E2" s="57"/>
      <c r="F2" s="57"/>
      <c r="G2" s="57"/>
      <c r="H2" s="57"/>
      <c r="I2" s="57"/>
      <c r="J2" s="57"/>
    </row>
    <row r="3" spans="1:10">
      <c r="A3" s="57"/>
      <c r="B3" s="57"/>
      <c r="C3" s="57"/>
      <c r="D3" s="57"/>
      <c r="E3" s="57"/>
      <c r="F3" s="57"/>
      <c r="G3" s="57"/>
      <c r="H3" s="57"/>
      <c r="I3" s="57"/>
      <c r="J3" s="57"/>
    </row>
    <row r="4" spans="1:10">
      <c r="A4" s="57"/>
      <c r="B4" s="57"/>
      <c r="C4" s="57"/>
      <c r="D4" s="57"/>
      <c r="E4" s="57"/>
      <c r="F4" s="57"/>
      <c r="G4" s="57"/>
      <c r="H4" s="57"/>
      <c r="I4" s="57"/>
      <c r="J4" s="57"/>
    </row>
    <row r="5" spans="1:10">
      <c r="A5" s="57"/>
      <c r="B5" s="57"/>
      <c r="C5" s="57"/>
      <c r="D5" s="57"/>
      <c r="E5" s="57"/>
      <c r="F5" s="57"/>
      <c r="G5" s="57"/>
      <c r="H5" s="57"/>
      <c r="I5" s="57"/>
      <c r="J5" s="57"/>
    </row>
    <row r="6" spans="1:10">
      <c r="A6" s="57"/>
      <c r="B6" s="57"/>
      <c r="C6" s="57"/>
      <c r="D6" s="57"/>
      <c r="E6" s="57"/>
      <c r="F6" s="57"/>
      <c r="G6" s="57"/>
      <c r="H6" s="57"/>
      <c r="I6" s="57"/>
      <c r="J6" s="57"/>
    </row>
    <row r="7" spans="1:10">
      <c r="A7" s="57"/>
      <c r="B7" s="57"/>
      <c r="C7" s="57"/>
      <c r="D7" s="57"/>
      <c r="E7" s="57"/>
      <c r="F7" s="57"/>
      <c r="G7" s="57"/>
      <c r="H7" s="57"/>
      <c r="I7" s="57"/>
      <c r="J7" s="57"/>
    </row>
    <row r="8" spans="1:10">
      <c r="A8" s="57"/>
      <c r="B8" s="57"/>
      <c r="C8" s="57"/>
      <c r="D8" s="57"/>
      <c r="E8" s="57"/>
      <c r="F8" s="57"/>
      <c r="G8" s="57"/>
      <c r="H8" s="57"/>
      <c r="I8" s="57"/>
      <c r="J8" s="57"/>
    </row>
    <row r="9" ht="34.5" spans="1:12">
      <c r="A9" s="58" t="s">
        <v>29</v>
      </c>
      <c r="B9" s="58"/>
      <c r="C9" s="58"/>
      <c r="D9" s="58"/>
      <c r="E9" s="58"/>
      <c r="F9" s="58"/>
      <c r="G9" s="58"/>
      <c r="H9" s="58"/>
      <c r="I9" s="58"/>
      <c r="J9" s="58"/>
      <c r="K9" s="58"/>
      <c r="L9" s="58"/>
    </row>
    <row r="10" spans="1:10">
      <c r="A10" s="57"/>
      <c r="B10" s="57"/>
      <c r="C10" s="57"/>
      <c r="D10" s="57"/>
      <c r="E10" s="57"/>
      <c r="F10" s="57"/>
      <c r="G10" s="57"/>
      <c r="H10" s="57"/>
      <c r="I10" s="57"/>
      <c r="J10" s="57"/>
    </row>
    <row r="11" spans="1:10">
      <c r="A11" s="57"/>
      <c r="B11" s="57"/>
      <c r="C11" s="57"/>
      <c r="D11" s="57"/>
      <c r="E11" s="57"/>
      <c r="F11" s="57"/>
      <c r="G11" s="57"/>
      <c r="H11" s="57"/>
      <c r="I11" s="57"/>
      <c r="J11" s="57"/>
    </row>
    <row r="12" spans="1:10">
      <c r="A12" s="57"/>
      <c r="B12" s="57"/>
      <c r="C12" s="57"/>
      <c r="D12" s="57"/>
      <c r="E12" s="57"/>
      <c r="F12" s="57"/>
      <c r="G12" s="57"/>
      <c r="H12" s="57"/>
      <c r="I12" s="57"/>
      <c r="J12" s="57"/>
    </row>
    <row r="13" spans="1:10">
      <c r="A13" s="57"/>
      <c r="B13" s="57"/>
      <c r="C13" s="57"/>
      <c r="D13" s="57"/>
      <c r="E13" s="57"/>
      <c r="F13" s="57"/>
      <c r="G13" s="57"/>
      <c r="H13" s="57"/>
      <c r="I13" s="57"/>
      <c r="J13" s="57"/>
    </row>
    <row r="14" spans="1:10">
      <c r="A14" s="57"/>
      <c r="B14" s="57"/>
      <c r="C14" s="57"/>
      <c r="D14" s="57"/>
      <c r="E14" s="57"/>
      <c r="F14" s="57"/>
      <c r="G14" s="57"/>
      <c r="H14" s="57"/>
      <c r="I14" s="57"/>
      <c r="J14" s="57"/>
    </row>
    <row r="15" spans="1:10">
      <c r="A15" s="57"/>
      <c r="B15" s="57"/>
      <c r="C15" s="57"/>
      <c r="D15" s="57"/>
      <c r="E15" s="57"/>
      <c r="F15" s="57"/>
      <c r="G15" s="57"/>
      <c r="H15" s="57"/>
      <c r="I15" s="57"/>
      <c r="J15" s="57"/>
    </row>
    <row r="16" spans="1:10">
      <c r="A16" s="57"/>
      <c r="B16" s="57"/>
      <c r="C16" s="57"/>
      <c r="D16" s="57"/>
      <c r="E16" s="57"/>
      <c r="F16" s="57"/>
      <c r="G16" s="57"/>
      <c r="H16" s="57"/>
      <c r="I16" s="57"/>
      <c r="J16" s="57"/>
    </row>
    <row r="17" spans="1:10">
      <c r="A17" s="57"/>
      <c r="B17" s="57"/>
      <c r="C17" s="57"/>
      <c r="D17" s="57"/>
      <c r="E17" s="57"/>
      <c r="F17" s="57"/>
      <c r="G17" s="57"/>
      <c r="H17" s="57"/>
      <c r="I17" s="57"/>
      <c r="J17" s="57"/>
    </row>
    <row r="18" spans="1:10">
      <c r="A18" s="57"/>
      <c r="B18" s="57"/>
      <c r="C18" s="57"/>
      <c r="D18" s="57"/>
      <c r="E18" s="57"/>
      <c r="F18" s="57"/>
      <c r="G18" s="57"/>
      <c r="H18" s="57"/>
      <c r="I18" s="57"/>
      <c r="J18" s="57"/>
    </row>
    <row r="19" ht="28.5" spans="1:10">
      <c r="A19" s="57"/>
      <c r="B19" s="57"/>
      <c r="C19" s="57"/>
      <c r="D19" s="57"/>
      <c r="E19" s="59">
        <v>45390</v>
      </c>
      <c r="F19" s="59"/>
      <c r="G19" s="59"/>
      <c r="H19" s="57"/>
      <c r="I19" s="57"/>
      <c r="J19" s="57"/>
    </row>
  </sheetData>
  <mergeCells count="2">
    <mergeCell ref="A9:L9"/>
    <mergeCell ref="E19:G19"/>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D6" sqref="D6"/>
    </sheetView>
  </sheetViews>
  <sheetFormatPr defaultColWidth="9" defaultRowHeight="14.25" outlineLevelRow="5" outlineLevelCol="4"/>
  <cols>
    <col min="1" max="5" width="19.75" customWidth="1"/>
  </cols>
  <sheetData>
    <row r="1" ht="51" customHeight="1" spans="1:5">
      <c r="A1" s="14" t="s">
        <v>1225</v>
      </c>
      <c r="B1" s="14"/>
      <c r="C1" s="14"/>
      <c r="D1" s="14"/>
      <c r="E1" s="14"/>
    </row>
    <row r="2" ht="51" customHeight="1" spans="1:5">
      <c r="A2" s="2" t="s">
        <v>1226</v>
      </c>
      <c r="B2" s="15"/>
      <c r="C2" s="15"/>
      <c r="D2" s="15"/>
      <c r="E2" s="16" t="s">
        <v>32</v>
      </c>
    </row>
    <row r="3" ht="51" customHeight="1" spans="1:5">
      <c r="A3" s="17" t="s">
        <v>1126</v>
      </c>
      <c r="B3" s="18" t="s">
        <v>1127</v>
      </c>
      <c r="C3" s="19" t="s">
        <v>1128</v>
      </c>
      <c r="D3" s="19" t="s">
        <v>1129</v>
      </c>
      <c r="E3" s="18" t="s">
        <v>35</v>
      </c>
    </row>
    <row r="4" ht="51" customHeight="1" spans="1:5">
      <c r="A4" s="20" t="s">
        <v>1130</v>
      </c>
      <c r="B4" s="21">
        <f>B5+B6</f>
        <v>29284.01</v>
      </c>
      <c r="C4" s="21">
        <f>C5+C6</f>
        <v>22300</v>
      </c>
      <c r="D4" s="21">
        <f>D5+D6</f>
        <v>6984.01</v>
      </c>
      <c r="E4" s="21"/>
    </row>
    <row r="5" ht="51" customHeight="1" spans="1:5">
      <c r="A5" s="17" t="s">
        <v>1119</v>
      </c>
      <c r="B5" s="22">
        <f>C5+D5</f>
        <v>20323.94</v>
      </c>
      <c r="C5" s="22">
        <v>17300</v>
      </c>
      <c r="D5" s="23">
        <v>3023.94</v>
      </c>
      <c r="E5" s="24"/>
    </row>
    <row r="6" ht="51" customHeight="1" spans="1:5">
      <c r="A6" s="17" t="s">
        <v>1121</v>
      </c>
      <c r="B6" s="22">
        <f>C6+D6</f>
        <v>8960.07</v>
      </c>
      <c r="C6" s="22">
        <v>5000</v>
      </c>
      <c r="D6" s="23">
        <v>3960.07</v>
      </c>
      <c r="E6" s="24"/>
    </row>
  </sheetData>
  <mergeCells count="1">
    <mergeCell ref="A1:E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B10" sqref="B10"/>
    </sheetView>
  </sheetViews>
  <sheetFormatPr defaultColWidth="9" defaultRowHeight="14.25" outlineLevelCol="5"/>
  <cols>
    <col min="1" max="1" width="12.625" customWidth="1"/>
    <col min="2" max="2" width="19.125" customWidth="1"/>
    <col min="3" max="3" width="37.375" customWidth="1"/>
    <col min="4" max="6" width="19.125" customWidth="1"/>
  </cols>
  <sheetData>
    <row r="1" ht="57" customHeight="1" spans="1:6">
      <c r="A1" s="1" t="s">
        <v>1227</v>
      </c>
      <c r="B1" s="1"/>
      <c r="C1" s="1"/>
      <c r="D1" s="1"/>
      <c r="E1" s="1"/>
      <c r="F1" s="1"/>
    </row>
    <row r="2" ht="23" customHeight="1" spans="1:6">
      <c r="A2" s="2" t="s">
        <v>1228</v>
      </c>
      <c r="B2" s="3"/>
      <c r="C2" s="4"/>
      <c r="D2" s="5"/>
      <c r="E2" s="3"/>
      <c r="F2" s="5" t="s">
        <v>32</v>
      </c>
    </row>
    <row r="3" ht="49" customHeight="1" spans="1:6">
      <c r="A3" s="6" t="s">
        <v>1133</v>
      </c>
      <c r="B3" s="6" t="s">
        <v>1229</v>
      </c>
      <c r="C3" s="7" t="s">
        <v>1230</v>
      </c>
      <c r="D3" s="7" t="s">
        <v>1126</v>
      </c>
      <c r="E3" s="6" t="s">
        <v>1231</v>
      </c>
      <c r="F3" s="6" t="s">
        <v>35</v>
      </c>
    </row>
    <row r="4" ht="18" hidden="1" customHeight="1" spans="1:6">
      <c r="A4" s="8"/>
      <c r="B4" s="8"/>
      <c r="C4" s="9"/>
      <c r="D4" s="9"/>
      <c r="E4" s="8"/>
      <c r="F4" s="8"/>
    </row>
    <row r="5" ht="36" customHeight="1" spans="1:6">
      <c r="A5" s="10">
        <v>1</v>
      </c>
      <c r="B5" s="11" t="s">
        <v>1232</v>
      </c>
      <c r="C5" s="12" t="s">
        <v>1233</v>
      </c>
      <c r="D5" s="12" t="s">
        <v>1234</v>
      </c>
      <c r="E5" s="10">
        <v>666</v>
      </c>
      <c r="F5" s="11"/>
    </row>
    <row r="6" ht="36" customHeight="1" spans="1:6">
      <c r="A6" s="10">
        <v>2</v>
      </c>
      <c r="B6" s="11" t="s">
        <v>1232</v>
      </c>
      <c r="C6" s="12" t="s">
        <v>1235</v>
      </c>
      <c r="D6" s="12" t="s">
        <v>1234</v>
      </c>
      <c r="E6" s="10">
        <v>334</v>
      </c>
      <c r="F6" s="11"/>
    </row>
    <row r="7" ht="36" customHeight="1" spans="1:6">
      <c r="A7" s="10">
        <v>3</v>
      </c>
      <c r="B7" s="11" t="s">
        <v>1232</v>
      </c>
      <c r="C7" s="12" t="s">
        <v>1236</v>
      </c>
      <c r="D7" s="12" t="s">
        <v>1234</v>
      </c>
      <c r="E7" s="10">
        <v>1500</v>
      </c>
      <c r="F7" s="11"/>
    </row>
    <row r="8" ht="36" customHeight="1" spans="1:6">
      <c r="A8" s="10">
        <v>4</v>
      </c>
      <c r="B8" s="11" t="s">
        <v>1237</v>
      </c>
      <c r="C8" s="12" t="s">
        <v>1238</v>
      </c>
      <c r="D8" s="12" t="s">
        <v>1234</v>
      </c>
      <c r="E8" s="10">
        <v>400</v>
      </c>
      <c r="F8" s="11"/>
    </row>
    <row r="9" ht="36" customHeight="1" spans="1:6">
      <c r="A9" s="10">
        <v>5</v>
      </c>
      <c r="B9" s="11" t="s">
        <v>1239</v>
      </c>
      <c r="C9" s="12" t="s">
        <v>1240</v>
      </c>
      <c r="D9" s="12" t="s">
        <v>1234</v>
      </c>
      <c r="E9" s="10">
        <v>1300</v>
      </c>
      <c r="F9" s="11"/>
    </row>
    <row r="10" ht="36" customHeight="1" spans="1:6">
      <c r="A10" s="10">
        <v>6</v>
      </c>
      <c r="B10" s="11" t="s">
        <v>1241</v>
      </c>
      <c r="C10" s="12" t="s">
        <v>1242</v>
      </c>
      <c r="D10" s="12" t="s">
        <v>1234</v>
      </c>
      <c r="E10" s="10">
        <v>500</v>
      </c>
      <c r="F10" s="11"/>
    </row>
    <row r="11" ht="36" customHeight="1" spans="1:6">
      <c r="A11" s="10">
        <v>7</v>
      </c>
      <c r="B11" s="11" t="s">
        <v>1241</v>
      </c>
      <c r="C11" s="12" t="s">
        <v>1243</v>
      </c>
      <c r="D11" s="12" t="s">
        <v>1234</v>
      </c>
      <c r="E11" s="10">
        <v>600</v>
      </c>
      <c r="F11" s="11"/>
    </row>
    <row r="12" ht="36" customHeight="1" spans="1:6">
      <c r="A12" s="10">
        <v>8</v>
      </c>
      <c r="B12" s="11" t="s">
        <v>1241</v>
      </c>
      <c r="C12" s="12" t="s">
        <v>1244</v>
      </c>
      <c r="D12" s="12" t="s">
        <v>1234</v>
      </c>
      <c r="E12" s="10">
        <v>500</v>
      </c>
      <c r="F12" s="11"/>
    </row>
    <row r="13" ht="36" customHeight="1" spans="1:6">
      <c r="A13" s="10">
        <v>9</v>
      </c>
      <c r="B13" s="11" t="s">
        <v>1245</v>
      </c>
      <c r="C13" s="12" t="s">
        <v>1246</v>
      </c>
      <c r="D13" s="12" t="s">
        <v>1234</v>
      </c>
      <c r="E13" s="10">
        <v>300</v>
      </c>
      <c r="F13" s="11"/>
    </row>
    <row r="14" ht="33" customHeight="1" spans="1:6">
      <c r="A14" s="11" t="s">
        <v>1247</v>
      </c>
      <c r="B14" s="11"/>
      <c r="C14" s="11"/>
      <c r="D14" s="11"/>
      <c r="E14" s="11">
        <f>SUM(E5:E13)</f>
        <v>6100</v>
      </c>
      <c r="F14" s="13"/>
    </row>
  </sheetData>
  <mergeCells count="8">
    <mergeCell ref="A1:F1"/>
    <mergeCell ref="A14:C14"/>
    <mergeCell ref="A3:A4"/>
    <mergeCell ref="B3:B4"/>
    <mergeCell ref="C3:C4"/>
    <mergeCell ref="D3:D4"/>
    <mergeCell ref="E3:E4"/>
    <mergeCell ref="F3:F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9"/>
  <sheetViews>
    <sheetView showZeros="0" workbookViewId="0">
      <pane xSplit="1" ySplit="3" topLeftCell="B5" activePane="bottomRight" state="frozen"/>
      <selection/>
      <selection pane="topRight"/>
      <selection pane="bottomLeft"/>
      <selection pane="bottomRight" activeCell="B11" sqref="B11"/>
    </sheetView>
  </sheetViews>
  <sheetFormatPr defaultColWidth="13.775" defaultRowHeight="24" customHeight="1" outlineLevelCol="3"/>
  <cols>
    <col min="1" max="1" width="61.875" customWidth="1"/>
    <col min="2" max="2" width="23.775" customWidth="1"/>
    <col min="3" max="3" width="36.875" customWidth="1"/>
    <col min="4" max="4" width="13.775" hidden="1" customWidth="1"/>
  </cols>
  <sheetData>
    <row r="1" ht="36.6" customHeight="1" spans="1:3">
      <c r="A1" s="199" t="s">
        <v>30</v>
      </c>
      <c r="B1" s="199"/>
      <c r="C1" s="199"/>
    </row>
    <row r="2" ht="22.2" customHeight="1" spans="1:3">
      <c r="A2" s="82" t="s">
        <v>31</v>
      </c>
      <c r="B2" s="291"/>
      <c r="C2" s="84" t="s">
        <v>32</v>
      </c>
    </row>
    <row r="3" ht="30" customHeight="1" spans="1:3">
      <c r="A3" s="85" t="s">
        <v>33</v>
      </c>
      <c r="B3" s="122" t="s">
        <v>34</v>
      </c>
      <c r="C3" s="122" t="s">
        <v>35</v>
      </c>
    </row>
    <row r="4" ht="25.05" customHeight="1" spans="1:4">
      <c r="A4" s="130" t="s">
        <v>36</v>
      </c>
      <c r="B4" s="292">
        <v>337373</v>
      </c>
      <c r="C4" s="293"/>
      <c r="D4">
        <f>B4-'3、支出总表'!B4</f>
        <v>0</v>
      </c>
    </row>
    <row r="5" s="93" customFormat="1" ht="25.05" customHeight="1" spans="1:3">
      <c r="A5" s="294" t="s">
        <v>37</v>
      </c>
      <c r="B5" s="292">
        <v>55897</v>
      </c>
      <c r="C5" s="295"/>
    </row>
    <row r="6" s="93" customFormat="1" ht="25.05" customHeight="1" spans="1:3">
      <c r="A6" s="294" t="s">
        <v>38</v>
      </c>
      <c r="B6" s="292">
        <v>6100</v>
      </c>
      <c r="C6" s="295"/>
    </row>
    <row r="7" s="93" customFormat="1" ht="25.05" customHeight="1" spans="1:3">
      <c r="A7" s="294" t="s">
        <v>39</v>
      </c>
      <c r="B7" s="292">
        <v>281476</v>
      </c>
      <c r="C7" s="116"/>
    </row>
    <row r="8" s="93" customFormat="1" ht="25.05" customHeight="1" spans="1:3">
      <c r="A8" s="296" t="s">
        <v>40</v>
      </c>
      <c r="B8" s="292">
        <v>1604</v>
      </c>
      <c r="C8" s="116"/>
    </row>
    <row r="9" ht="25.05" customHeight="1" spans="1:3">
      <c r="A9" s="297" t="s">
        <v>41</v>
      </c>
      <c r="B9" s="298">
        <v>650</v>
      </c>
      <c r="C9" s="117"/>
    </row>
    <row r="10" ht="25.05" customHeight="1" spans="1:3">
      <c r="A10" s="297" t="s">
        <v>42</v>
      </c>
      <c r="B10" s="298">
        <v>725</v>
      </c>
      <c r="C10" s="117"/>
    </row>
    <row r="11" ht="25.05" customHeight="1" spans="1:3">
      <c r="A11" s="297" t="s">
        <v>43</v>
      </c>
      <c r="B11" s="298">
        <v>4613</v>
      </c>
      <c r="C11" s="117"/>
    </row>
    <row r="12" ht="25.05" customHeight="1" spans="1:3">
      <c r="A12" s="297" t="s">
        <v>44</v>
      </c>
      <c r="B12" s="298">
        <v>2</v>
      </c>
      <c r="C12" s="117"/>
    </row>
    <row r="13" ht="25.05" customHeight="1" spans="1:3">
      <c r="A13" s="297" t="s">
        <v>45</v>
      </c>
      <c r="B13" s="298">
        <v>-4386</v>
      </c>
      <c r="C13" s="117"/>
    </row>
    <row r="14" s="93" customFormat="1" ht="25.05" customHeight="1" spans="1:3">
      <c r="A14" s="296" t="s">
        <v>46</v>
      </c>
      <c r="B14" s="292">
        <v>218262</v>
      </c>
      <c r="C14" s="116"/>
    </row>
    <row r="15" ht="25.05" customHeight="1" spans="1:3">
      <c r="A15" s="111" t="s">
        <v>47</v>
      </c>
      <c r="B15" s="166">
        <v>116550</v>
      </c>
      <c r="C15" s="117"/>
    </row>
    <row r="16" ht="25.05" customHeight="1" spans="1:3">
      <c r="A16" s="111" t="s">
        <v>48</v>
      </c>
      <c r="B16" s="166">
        <v>15639</v>
      </c>
      <c r="C16" s="117"/>
    </row>
    <row r="17" ht="25.05" customHeight="1" spans="1:3">
      <c r="A17" s="111" t="s">
        <v>49</v>
      </c>
      <c r="B17" s="166">
        <v>1032</v>
      </c>
      <c r="C17" s="117"/>
    </row>
    <row r="18" ht="25.05" customHeight="1" spans="1:3">
      <c r="A18" s="111" t="s">
        <v>50</v>
      </c>
      <c r="B18" s="166">
        <v>0</v>
      </c>
      <c r="C18" s="117"/>
    </row>
    <row r="19" ht="25.05" customHeight="1" spans="1:3">
      <c r="A19" s="111" t="s">
        <v>51</v>
      </c>
      <c r="B19" s="298">
        <v>2159</v>
      </c>
      <c r="C19" s="117"/>
    </row>
    <row r="20" ht="25.05" customHeight="1" spans="1:3">
      <c r="A20" s="111" t="s">
        <v>52</v>
      </c>
      <c r="B20" s="88">
        <v>327</v>
      </c>
      <c r="C20" s="117"/>
    </row>
    <row r="21" ht="25.05" customHeight="1" spans="1:3">
      <c r="A21" s="111" t="s">
        <v>53</v>
      </c>
      <c r="B21" s="88">
        <v>14650</v>
      </c>
      <c r="C21" s="117"/>
    </row>
    <row r="22" ht="25.05" customHeight="1" spans="1:3">
      <c r="A22" s="111" t="s">
        <v>54</v>
      </c>
      <c r="B22" s="88"/>
      <c r="C22" s="117"/>
    </row>
    <row r="23" ht="25.05" customHeight="1" spans="1:3">
      <c r="A23" s="111" t="s">
        <v>55</v>
      </c>
      <c r="B23" s="88">
        <v>1605</v>
      </c>
      <c r="C23" s="117"/>
    </row>
    <row r="24" ht="25.05" customHeight="1" spans="1:3">
      <c r="A24" s="111" t="s">
        <v>56</v>
      </c>
      <c r="B24" s="88">
        <v>1165</v>
      </c>
      <c r="C24" s="117"/>
    </row>
    <row r="25" ht="25.05" customHeight="1" spans="1:3">
      <c r="A25" s="111" t="s">
        <v>57</v>
      </c>
      <c r="B25" s="88">
        <v>6928</v>
      </c>
      <c r="C25" s="117"/>
    </row>
    <row r="26" ht="25.05" customHeight="1" spans="1:3">
      <c r="A26" s="111" t="s">
        <v>58</v>
      </c>
      <c r="B26" s="88">
        <v>20</v>
      </c>
      <c r="C26" s="117"/>
    </row>
    <row r="27" ht="25.05" customHeight="1" spans="1:3">
      <c r="A27" s="111" t="s">
        <v>59</v>
      </c>
      <c r="B27" s="88">
        <v>1855</v>
      </c>
      <c r="C27" s="117"/>
    </row>
    <row r="28" ht="25.05" customHeight="1" spans="1:3">
      <c r="A28" s="111" t="s">
        <v>60</v>
      </c>
      <c r="B28" s="88">
        <v>18797</v>
      </c>
      <c r="C28" s="117"/>
    </row>
    <row r="29" ht="25.05" customHeight="1" spans="1:3">
      <c r="A29" s="111" t="s">
        <v>61</v>
      </c>
      <c r="B29" s="88">
        <v>5523</v>
      </c>
      <c r="C29" s="117"/>
    </row>
    <row r="30" ht="25.05" customHeight="1" spans="1:3">
      <c r="A30" s="111" t="s">
        <v>62</v>
      </c>
      <c r="B30" s="88">
        <v>267</v>
      </c>
      <c r="C30" s="117"/>
    </row>
    <row r="31" ht="25.05" customHeight="1" spans="1:3">
      <c r="A31" s="111" t="s">
        <v>63</v>
      </c>
      <c r="B31" s="88">
        <v>23260</v>
      </c>
      <c r="C31" s="117"/>
    </row>
    <row r="32" ht="25.05" customHeight="1" spans="1:3">
      <c r="A32" s="111" t="s">
        <v>64</v>
      </c>
      <c r="B32" s="88">
        <v>7996</v>
      </c>
      <c r="C32" s="117"/>
    </row>
    <row r="33" ht="25.05" customHeight="1" spans="1:3">
      <c r="A33" s="111" t="s">
        <v>65</v>
      </c>
      <c r="B33" s="232"/>
      <c r="C33" s="117"/>
    </row>
    <row r="34" ht="25.05" customHeight="1" spans="1:3">
      <c r="A34" s="111" t="s">
        <v>66</v>
      </c>
      <c r="B34" s="232">
        <v>483</v>
      </c>
      <c r="C34" s="117"/>
    </row>
    <row r="35" ht="25.05" customHeight="1" spans="1:3">
      <c r="A35" s="111" t="s">
        <v>67</v>
      </c>
      <c r="B35" s="232"/>
      <c r="C35" s="117"/>
    </row>
    <row r="36" ht="25.05" customHeight="1" spans="1:3">
      <c r="A36" s="111" t="s">
        <v>68</v>
      </c>
      <c r="B36" s="232">
        <v>6</v>
      </c>
      <c r="C36" s="117"/>
    </row>
    <row r="37" s="93" customFormat="1" ht="25.05" customHeight="1" spans="1:3">
      <c r="A37" s="296" t="s">
        <v>69</v>
      </c>
      <c r="B37" s="292">
        <v>5224</v>
      </c>
      <c r="C37" s="116"/>
    </row>
    <row r="38" ht="25.05" customHeight="1" spans="1:3">
      <c r="A38" s="299" t="s">
        <v>70</v>
      </c>
      <c r="B38" s="232">
        <v>118</v>
      </c>
      <c r="C38" s="117"/>
    </row>
    <row r="39" ht="25.05" customHeight="1" spans="1:3">
      <c r="A39" s="299" t="s">
        <v>71</v>
      </c>
      <c r="B39" s="232"/>
      <c r="C39" s="117"/>
    </row>
    <row r="40" ht="25.05" customHeight="1" spans="1:3">
      <c r="A40" s="300" t="s">
        <v>72</v>
      </c>
      <c r="B40" s="232">
        <v>100</v>
      </c>
      <c r="C40" s="117"/>
    </row>
    <row r="41" ht="25.05" customHeight="1" spans="1:3">
      <c r="A41" s="300" t="s">
        <v>73</v>
      </c>
      <c r="B41" s="232">
        <v>50</v>
      </c>
      <c r="C41" s="117"/>
    </row>
    <row r="42" ht="25.05" customHeight="1" spans="1:3">
      <c r="A42" s="300" t="s">
        <v>74</v>
      </c>
      <c r="B42" s="232">
        <v>137</v>
      </c>
      <c r="C42" s="117"/>
    </row>
    <row r="43" ht="25.05" customHeight="1" spans="1:3">
      <c r="A43" s="300" t="s">
        <v>75</v>
      </c>
      <c r="B43" s="232"/>
      <c r="C43" s="117"/>
    </row>
    <row r="44" ht="25.05" customHeight="1" spans="1:3">
      <c r="A44" s="300" t="s">
        <v>76</v>
      </c>
      <c r="B44" s="232">
        <v>1458</v>
      </c>
      <c r="C44" s="117"/>
    </row>
    <row r="45" ht="25.05" customHeight="1" spans="1:3">
      <c r="A45" s="300" t="s">
        <v>77</v>
      </c>
      <c r="B45" s="232">
        <v>1530</v>
      </c>
      <c r="C45" s="117"/>
    </row>
    <row r="46" ht="25.05" customHeight="1" spans="1:3">
      <c r="A46" s="300" t="s">
        <v>78</v>
      </c>
      <c r="B46" s="232">
        <v>941</v>
      </c>
      <c r="C46" s="117"/>
    </row>
    <row r="47" ht="25.05" customHeight="1" spans="1:3">
      <c r="A47" s="300" t="s">
        <v>79</v>
      </c>
      <c r="B47" s="232">
        <v>842</v>
      </c>
      <c r="C47" s="117"/>
    </row>
    <row r="48" ht="25.05" customHeight="1" spans="1:3">
      <c r="A48" s="300" t="s">
        <v>80</v>
      </c>
      <c r="B48" s="232">
        <v>10</v>
      </c>
      <c r="C48" s="117"/>
    </row>
    <row r="49" ht="25.05" customHeight="1" spans="1:3">
      <c r="A49" s="301" t="s">
        <v>81</v>
      </c>
      <c r="B49" s="232"/>
      <c r="C49" s="117"/>
    </row>
    <row r="50" ht="25.05" customHeight="1" spans="1:3">
      <c r="A50" s="301" t="s">
        <v>82</v>
      </c>
      <c r="B50" s="232">
        <v>38</v>
      </c>
      <c r="C50" s="117"/>
    </row>
    <row r="51" ht="25.05" customHeight="1" spans="1:3">
      <c r="A51" s="301" t="s">
        <v>83</v>
      </c>
      <c r="B51" s="232"/>
      <c r="C51" s="117"/>
    </row>
    <row r="52" s="93" customFormat="1" ht="25.05" customHeight="1" spans="1:3">
      <c r="A52" s="302" t="s">
        <v>84</v>
      </c>
      <c r="B52" s="292"/>
      <c r="C52" s="116"/>
    </row>
    <row r="53" ht="25.05" customHeight="1" spans="1:3">
      <c r="A53" s="300" t="s">
        <v>85</v>
      </c>
      <c r="B53" s="298"/>
      <c r="C53" s="117"/>
    </row>
    <row r="54" ht="25.05" customHeight="1" spans="1:3">
      <c r="A54" s="300" t="s">
        <v>86</v>
      </c>
      <c r="B54" s="298"/>
      <c r="C54" s="117"/>
    </row>
    <row r="55" s="93" customFormat="1" ht="25.05" customHeight="1" spans="1:3">
      <c r="A55" s="303" t="s">
        <v>87</v>
      </c>
      <c r="B55" s="250">
        <v>28004</v>
      </c>
      <c r="C55" s="295"/>
    </row>
    <row r="56" s="93" customFormat="1" ht="25.05" customHeight="1" spans="1:3">
      <c r="A56" s="302" t="s">
        <v>88</v>
      </c>
      <c r="B56" s="292"/>
      <c r="C56" s="116"/>
    </row>
    <row r="57" ht="25.05" customHeight="1" spans="1:3">
      <c r="A57" s="300" t="s">
        <v>89</v>
      </c>
      <c r="B57" s="298"/>
      <c r="C57" s="117"/>
    </row>
    <row r="58" ht="25.05" customHeight="1" spans="1:3">
      <c r="A58" s="300" t="s">
        <v>90</v>
      </c>
      <c r="B58" s="298"/>
      <c r="C58" s="117"/>
    </row>
    <row r="59" s="93" customFormat="1" ht="25.05" customHeight="1" spans="1:3">
      <c r="A59" s="302" t="s">
        <v>91</v>
      </c>
      <c r="B59" s="292">
        <v>22282</v>
      </c>
      <c r="C59" s="295"/>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31"/>
  <sheetViews>
    <sheetView showZeros="0" workbookViewId="0">
      <pane xSplit="1" ySplit="3" topLeftCell="B5" activePane="bottomRight" state="frozen"/>
      <selection/>
      <selection pane="topRight"/>
      <selection pane="bottomLeft"/>
      <selection pane="bottomRight" activeCell="B8" sqref="B8"/>
    </sheetView>
  </sheetViews>
  <sheetFormatPr defaultColWidth="13.775" defaultRowHeight="24" customHeight="1" outlineLevelCol="4"/>
  <cols>
    <col min="1" max="1" width="42.5583333333333" customWidth="1"/>
    <col min="2" max="4" width="16" customWidth="1"/>
    <col min="5" max="5" width="28.4416666666667" customWidth="1"/>
  </cols>
  <sheetData>
    <row r="1" ht="30" customHeight="1" spans="1:5">
      <c r="A1" s="81" t="s">
        <v>92</v>
      </c>
      <c r="B1" s="81"/>
      <c r="C1" s="81"/>
      <c r="D1" s="81"/>
      <c r="E1" s="81"/>
    </row>
    <row r="2" ht="18" customHeight="1" spans="1:5">
      <c r="A2" s="82" t="s">
        <v>93</v>
      </c>
      <c r="B2" s="83"/>
      <c r="C2" s="83"/>
      <c r="D2" s="83"/>
      <c r="E2" s="84" t="s">
        <v>32</v>
      </c>
    </row>
    <row r="3" ht="40.05" customHeight="1" spans="1:5">
      <c r="A3" s="85" t="s">
        <v>94</v>
      </c>
      <c r="B3" s="122" t="s">
        <v>95</v>
      </c>
      <c r="C3" s="122" t="s">
        <v>96</v>
      </c>
      <c r="D3" s="122" t="s">
        <v>97</v>
      </c>
      <c r="E3" s="85" t="s">
        <v>98</v>
      </c>
    </row>
    <row r="4" customHeight="1" spans="1:5">
      <c r="A4" s="86" t="s">
        <v>99</v>
      </c>
      <c r="B4" s="271">
        <v>54269</v>
      </c>
      <c r="C4" s="271">
        <v>55897</v>
      </c>
      <c r="D4" s="272">
        <v>102.999871012917</v>
      </c>
      <c r="E4" s="273"/>
    </row>
    <row r="5" ht="24.75" customHeight="1" spans="1:5">
      <c r="A5" s="89" t="s">
        <v>100</v>
      </c>
      <c r="B5" s="274">
        <v>42061</v>
      </c>
      <c r="C5" s="274">
        <v>43326</v>
      </c>
      <c r="D5" s="275">
        <v>103.007536672927</v>
      </c>
      <c r="E5" s="276"/>
    </row>
    <row r="6" customHeight="1" spans="1:5">
      <c r="A6" s="89" t="s">
        <v>101</v>
      </c>
      <c r="B6" s="274">
        <v>16305</v>
      </c>
      <c r="C6" s="274">
        <v>18553</v>
      </c>
      <c r="D6" s="275">
        <v>113.787181846059</v>
      </c>
      <c r="E6" s="277"/>
    </row>
    <row r="7" customHeight="1" spans="1:5">
      <c r="A7" s="89" t="s">
        <v>102</v>
      </c>
      <c r="B7" s="274">
        <v>3751</v>
      </c>
      <c r="C7" s="274">
        <v>3864</v>
      </c>
      <c r="D7" s="275">
        <v>103.012529992002</v>
      </c>
      <c r="E7" s="127"/>
    </row>
    <row r="8" customHeight="1" spans="1:5">
      <c r="A8" s="89" t="s">
        <v>103</v>
      </c>
      <c r="B8" s="274">
        <v>807</v>
      </c>
      <c r="C8" s="274">
        <v>831</v>
      </c>
      <c r="D8" s="275">
        <v>102.973977695167</v>
      </c>
      <c r="E8" s="127"/>
    </row>
    <row r="9" customHeight="1" spans="1:5">
      <c r="A9" s="89" t="s">
        <v>104</v>
      </c>
      <c r="B9" s="274">
        <v>279</v>
      </c>
      <c r="C9" s="274">
        <v>287</v>
      </c>
      <c r="D9" s="275">
        <v>102.867383512545</v>
      </c>
      <c r="E9" s="127"/>
    </row>
    <row r="10" customHeight="1" spans="1:5">
      <c r="A10" s="278" t="s">
        <v>105</v>
      </c>
      <c r="B10" s="274">
        <v>2780</v>
      </c>
      <c r="C10" s="274">
        <v>2863</v>
      </c>
      <c r="D10" s="275">
        <v>102.985611510791</v>
      </c>
      <c r="E10" s="127"/>
    </row>
    <row r="11" customHeight="1" spans="1:5">
      <c r="A11" s="278" t="s">
        <v>106</v>
      </c>
      <c r="B11" s="274">
        <v>1617</v>
      </c>
      <c r="C11" s="274">
        <v>1666</v>
      </c>
      <c r="D11" s="275">
        <v>103.030303030303</v>
      </c>
      <c r="E11" s="127"/>
    </row>
    <row r="12" customHeight="1" spans="1:5">
      <c r="A12" s="89" t="s">
        <v>107</v>
      </c>
      <c r="B12" s="274">
        <v>1266</v>
      </c>
      <c r="C12" s="274">
        <v>1304</v>
      </c>
      <c r="D12" s="275">
        <v>103.001579778831</v>
      </c>
      <c r="E12" s="279"/>
    </row>
    <row r="13" customHeight="1" spans="1:5">
      <c r="A13" s="92" t="s">
        <v>108</v>
      </c>
      <c r="B13" s="274">
        <v>1089</v>
      </c>
      <c r="C13" s="274">
        <v>1122</v>
      </c>
      <c r="D13" s="275">
        <v>103.030303030303</v>
      </c>
      <c r="E13" s="127"/>
    </row>
    <row r="14" customHeight="1" spans="1:5">
      <c r="A14" s="92" t="s">
        <v>109</v>
      </c>
      <c r="B14" s="274">
        <v>3335</v>
      </c>
      <c r="C14" s="274">
        <v>3435</v>
      </c>
      <c r="D14" s="275">
        <v>102.998500749625</v>
      </c>
      <c r="E14" s="127"/>
    </row>
    <row r="15" customHeight="1" spans="1:5">
      <c r="A15" s="92" t="s">
        <v>110</v>
      </c>
      <c r="B15" s="274">
        <v>6264</v>
      </c>
      <c r="C15" s="274">
        <v>6452</v>
      </c>
      <c r="D15" s="275">
        <v>103.001277139208</v>
      </c>
      <c r="E15" s="277"/>
    </row>
    <row r="16" customHeight="1" spans="1:5">
      <c r="A16" s="92" t="s">
        <v>111</v>
      </c>
      <c r="B16" s="274">
        <v>263</v>
      </c>
      <c r="C16" s="274">
        <v>271</v>
      </c>
      <c r="D16" s="275">
        <v>103.041825095057</v>
      </c>
      <c r="E16" s="280"/>
    </row>
    <row r="17" customHeight="1" spans="1:5">
      <c r="A17" s="92" t="s">
        <v>112</v>
      </c>
      <c r="B17" s="274">
        <v>4179</v>
      </c>
      <c r="C17" s="274">
        <v>2549</v>
      </c>
      <c r="D17" s="275">
        <v>60.995453457765</v>
      </c>
      <c r="E17" s="280"/>
    </row>
    <row r="18" customHeight="1" spans="1:5">
      <c r="A18" s="281" t="s">
        <v>113</v>
      </c>
      <c r="B18" s="282">
        <v>126</v>
      </c>
      <c r="C18" s="282">
        <v>129</v>
      </c>
      <c r="D18" s="283">
        <v>102.380952380952</v>
      </c>
      <c r="E18" s="284"/>
    </row>
    <row r="19" customHeight="1" spans="1:5">
      <c r="A19" s="285" t="s">
        <v>114</v>
      </c>
      <c r="B19" s="286"/>
      <c r="C19" s="286">
        <v>0</v>
      </c>
      <c r="D19" s="287"/>
      <c r="E19" s="288"/>
    </row>
    <row r="20" customHeight="1" spans="1:5">
      <c r="A20" s="289" t="s">
        <v>115</v>
      </c>
      <c r="B20" s="286">
        <v>12208</v>
      </c>
      <c r="C20" s="286">
        <v>12571</v>
      </c>
      <c r="D20" s="287">
        <v>102.973460026212</v>
      </c>
      <c r="E20" s="290"/>
    </row>
    <row r="21" customHeight="1" spans="1:5">
      <c r="A21" s="289" t="s">
        <v>116</v>
      </c>
      <c r="B21" s="286">
        <v>2559</v>
      </c>
      <c r="C21" s="286">
        <v>2653</v>
      </c>
      <c r="D21" s="287">
        <v>103.673309886674</v>
      </c>
      <c r="E21" s="290"/>
    </row>
    <row r="22" customHeight="1" spans="1:5">
      <c r="A22" s="289" t="s">
        <v>117</v>
      </c>
      <c r="B22" s="286">
        <v>1197</v>
      </c>
      <c r="C22" s="286">
        <v>1000</v>
      </c>
      <c r="D22" s="287">
        <v>83.5421888053467</v>
      </c>
      <c r="E22" s="290"/>
    </row>
    <row r="23" customHeight="1" spans="1:5">
      <c r="A23" s="289" t="s">
        <v>118</v>
      </c>
      <c r="B23" s="286">
        <v>558</v>
      </c>
      <c r="C23" s="286">
        <v>800</v>
      </c>
      <c r="D23" s="287">
        <v>143.36917562724</v>
      </c>
      <c r="E23" s="290"/>
    </row>
    <row r="24" customHeight="1" spans="1:5">
      <c r="A24" s="289" t="s">
        <v>119</v>
      </c>
      <c r="B24" s="286">
        <v>727</v>
      </c>
      <c r="C24" s="286">
        <v>800</v>
      </c>
      <c r="D24" s="287">
        <v>110.041265474553</v>
      </c>
      <c r="E24" s="290"/>
    </row>
    <row r="25" customHeight="1" spans="1:5">
      <c r="A25" s="289" t="s">
        <v>120</v>
      </c>
      <c r="B25" s="286">
        <v>77</v>
      </c>
      <c r="C25" s="286">
        <v>53</v>
      </c>
      <c r="D25" s="287">
        <v>68.8311688311688</v>
      </c>
      <c r="E25" s="290"/>
    </row>
    <row r="26" customHeight="1" spans="1:5">
      <c r="A26" s="289" t="s">
        <v>121</v>
      </c>
      <c r="B26" s="286">
        <v>2613</v>
      </c>
      <c r="C26" s="286">
        <v>2924</v>
      </c>
      <c r="D26" s="287">
        <v>111.902028319939</v>
      </c>
      <c r="E26" s="290"/>
    </row>
    <row r="27" customHeight="1" spans="1:5">
      <c r="A27" s="289" t="s">
        <v>122</v>
      </c>
      <c r="B27" s="286">
        <v>1675</v>
      </c>
      <c r="C27" s="286">
        <v>1534</v>
      </c>
      <c r="D27" s="287">
        <v>91.5820895522388</v>
      </c>
      <c r="E27" s="290"/>
    </row>
    <row r="28" customHeight="1" spans="1:5">
      <c r="A28" s="289" t="s">
        <v>123</v>
      </c>
      <c r="B28" s="286">
        <v>5312</v>
      </c>
      <c r="C28" s="286">
        <v>5280</v>
      </c>
      <c r="D28" s="287">
        <v>99.3975903614458</v>
      </c>
      <c r="E28" s="290"/>
    </row>
    <row r="29" customHeight="1" spans="1:5">
      <c r="A29" s="289" t="s">
        <v>124</v>
      </c>
      <c r="B29" s="286">
        <v>48</v>
      </c>
      <c r="C29" s="286">
        <v>50</v>
      </c>
      <c r="D29" s="287">
        <v>104.166666666667</v>
      </c>
      <c r="E29" s="290"/>
    </row>
    <row r="30" customHeight="1" spans="1:5">
      <c r="A30" s="289" t="s">
        <v>125</v>
      </c>
      <c r="B30" s="286"/>
      <c r="C30" s="286">
        <v>130</v>
      </c>
      <c r="D30" s="287"/>
      <c r="E30" s="290"/>
    </row>
    <row r="31" customHeight="1" spans="1:5">
      <c r="A31" s="289" t="s">
        <v>126</v>
      </c>
      <c r="B31" s="286">
        <v>1</v>
      </c>
      <c r="C31" s="286"/>
      <c r="D31" s="287"/>
      <c r="E31" s="290"/>
    </row>
  </sheetData>
  <mergeCells count="1">
    <mergeCell ref="A1:E1"/>
  </mergeCells>
  <printOptions horizontalCentered="1"/>
  <pageMargins left="0.751388888888889" right="0.751388888888889" top="0.786805555555556" bottom="0.786805555555556"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6"/>
  <sheetViews>
    <sheetView showZeros="0" workbookViewId="0">
      <pane xSplit="1" ySplit="3" topLeftCell="B5" activePane="bottomRight" state="frozen"/>
      <selection/>
      <selection pane="topRight"/>
      <selection pane="bottomLeft"/>
      <selection pane="bottomRight" activeCell="B16" sqref="B16"/>
    </sheetView>
  </sheetViews>
  <sheetFormatPr defaultColWidth="13.775" defaultRowHeight="24" customHeight="1" outlineLevelCol="2"/>
  <cols>
    <col min="1" max="1" width="65.2083333333333" customWidth="1"/>
    <col min="2" max="2" width="26.775" style="220" customWidth="1"/>
    <col min="3" max="3" width="29" customWidth="1"/>
  </cols>
  <sheetData>
    <row r="1" ht="30" customHeight="1" spans="1:3">
      <c r="A1" s="199" t="s">
        <v>127</v>
      </c>
      <c r="B1" s="199"/>
      <c r="C1" s="199"/>
    </row>
    <row r="2" ht="18" customHeight="1" spans="1:3">
      <c r="A2" s="82" t="s">
        <v>128</v>
      </c>
      <c r="B2" s="257"/>
      <c r="C2" s="84" t="s">
        <v>32</v>
      </c>
    </row>
    <row r="3" ht="40.05" customHeight="1" spans="1:3">
      <c r="A3" s="85" t="s">
        <v>129</v>
      </c>
      <c r="B3" s="258" t="s">
        <v>34</v>
      </c>
      <c r="C3" s="85" t="s">
        <v>35</v>
      </c>
    </row>
    <row r="4" ht="25.05" customHeight="1" spans="1:3">
      <c r="A4" s="130" t="s">
        <v>130</v>
      </c>
      <c r="B4" s="172">
        <v>337373</v>
      </c>
      <c r="C4" s="259"/>
    </row>
    <row r="5" ht="25.05" customHeight="1" spans="1:3">
      <c r="A5" s="260" t="s">
        <v>131</v>
      </c>
      <c r="B5" s="172">
        <v>316650</v>
      </c>
      <c r="C5" s="259"/>
    </row>
    <row r="6" ht="25.05" customHeight="1" spans="1:3">
      <c r="A6" s="89" t="s">
        <v>132</v>
      </c>
      <c r="B6" s="261">
        <v>27526</v>
      </c>
      <c r="C6" s="262"/>
    </row>
    <row r="7" ht="25.05" customHeight="1" spans="1:3">
      <c r="A7" s="89" t="s">
        <v>133</v>
      </c>
      <c r="B7" s="261">
        <v>173</v>
      </c>
      <c r="C7" s="262"/>
    </row>
    <row r="8" ht="25.05" customHeight="1" spans="1:3">
      <c r="A8" s="89" t="s">
        <v>134</v>
      </c>
      <c r="B8" s="261">
        <v>9188</v>
      </c>
      <c r="C8" s="262"/>
    </row>
    <row r="9" ht="25.05" customHeight="1" spans="1:3">
      <c r="A9" s="89" t="s">
        <v>135</v>
      </c>
      <c r="B9" s="261">
        <v>52499</v>
      </c>
      <c r="C9" s="262"/>
    </row>
    <row r="10" ht="25.05" customHeight="1" spans="1:3">
      <c r="A10" s="89" t="s">
        <v>136</v>
      </c>
      <c r="B10" s="261">
        <v>714</v>
      </c>
      <c r="C10" s="262"/>
    </row>
    <row r="11" ht="25.05" customHeight="1" spans="1:3">
      <c r="A11" s="123" t="s">
        <v>137</v>
      </c>
      <c r="B11" s="261">
        <v>10243</v>
      </c>
      <c r="C11" s="262"/>
    </row>
    <row r="12" ht="25.05" customHeight="1" spans="1:3">
      <c r="A12" s="89" t="s">
        <v>138</v>
      </c>
      <c r="B12" s="261">
        <v>71863</v>
      </c>
      <c r="C12" s="262"/>
    </row>
    <row r="13" ht="25.05" customHeight="1" spans="1:3">
      <c r="A13" s="123" t="s">
        <v>139</v>
      </c>
      <c r="B13" s="261">
        <v>22154</v>
      </c>
      <c r="C13" s="262"/>
    </row>
    <row r="14" ht="25.05" customHeight="1" spans="1:3">
      <c r="A14" s="89" t="s">
        <v>140</v>
      </c>
      <c r="B14" s="261">
        <v>2393</v>
      </c>
      <c r="C14" s="262"/>
    </row>
    <row r="15" ht="25.05" customHeight="1" spans="1:3">
      <c r="A15" s="89" t="s">
        <v>141</v>
      </c>
      <c r="B15" s="261">
        <v>13462</v>
      </c>
      <c r="C15" s="262"/>
    </row>
    <row r="16" ht="25.05" customHeight="1" spans="1:3">
      <c r="A16" s="89" t="s">
        <v>142</v>
      </c>
      <c r="B16" s="261">
        <v>61797</v>
      </c>
      <c r="C16" s="262"/>
    </row>
    <row r="17" ht="25.05" customHeight="1" spans="1:3">
      <c r="A17" s="89" t="s">
        <v>143</v>
      </c>
      <c r="B17" s="261">
        <v>25004</v>
      </c>
      <c r="C17" s="262"/>
    </row>
    <row r="18" ht="25.05" customHeight="1" spans="1:3">
      <c r="A18" s="89" t="s">
        <v>144</v>
      </c>
      <c r="B18" s="261">
        <v>4047</v>
      </c>
      <c r="C18" s="262"/>
    </row>
    <row r="19" ht="25.05" customHeight="1" spans="1:3">
      <c r="A19" s="89" t="s">
        <v>145</v>
      </c>
      <c r="B19" s="261">
        <v>844</v>
      </c>
      <c r="C19" s="262"/>
    </row>
    <row r="20" ht="25.05" customHeight="1" spans="1:3">
      <c r="A20" s="89" t="s">
        <v>146</v>
      </c>
      <c r="B20" s="261">
        <v>10</v>
      </c>
      <c r="C20" s="262"/>
    </row>
    <row r="21" ht="25.05" customHeight="1" spans="1:3">
      <c r="A21" s="89" t="s">
        <v>147</v>
      </c>
      <c r="B21" s="261"/>
      <c r="C21" s="262"/>
    </row>
    <row r="22" ht="25.05" customHeight="1" spans="1:3">
      <c r="A22" s="89" t="s">
        <v>148</v>
      </c>
      <c r="B22" s="261">
        <v>1158</v>
      </c>
      <c r="C22" s="262"/>
    </row>
    <row r="23" ht="25.05" customHeight="1" spans="1:3">
      <c r="A23" s="89" t="s">
        <v>149</v>
      </c>
      <c r="B23" s="261">
        <v>6686</v>
      </c>
      <c r="C23" s="262"/>
    </row>
    <row r="24" ht="25.05" customHeight="1" spans="1:3">
      <c r="A24" s="89" t="s">
        <v>150</v>
      </c>
      <c r="B24" s="261">
        <v>1222</v>
      </c>
      <c r="C24" s="262"/>
    </row>
    <row r="25" ht="25.05" customHeight="1" spans="1:3">
      <c r="A25" s="89" t="s">
        <v>151</v>
      </c>
      <c r="B25" s="261">
        <v>1042</v>
      </c>
      <c r="C25" s="262"/>
    </row>
    <row r="26" ht="25.05" customHeight="1" spans="1:3">
      <c r="A26" s="89" t="s">
        <v>152</v>
      </c>
      <c r="B26" s="261">
        <v>500</v>
      </c>
      <c r="C26" s="262"/>
    </row>
    <row r="27" ht="25.05" customHeight="1" spans="1:3">
      <c r="A27" s="89" t="s">
        <v>153</v>
      </c>
      <c r="B27" s="261">
        <v>3024</v>
      </c>
      <c r="C27" s="262"/>
    </row>
    <row r="28" ht="25.05" customHeight="1" spans="1:3">
      <c r="A28" s="89" t="s">
        <v>154</v>
      </c>
      <c r="B28" s="261">
        <v>1</v>
      </c>
      <c r="C28" s="262"/>
    </row>
    <row r="29" ht="25.05" customHeight="1" spans="1:3">
      <c r="A29" s="89" t="s">
        <v>155</v>
      </c>
      <c r="B29" s="261">
        <v>1100</v>
      </c>
      <c r="C29" s="262"/>
    </row>
    <row r="30" ht="25.05" customHeight="1" spans="1:3">
      <c r="A30" s="260" t="s">
        <v>156</v>
      </c>
      <c r="B30" s="263">
        <v>18923</v>
      </c>
      <c r="C30" s="259"/>
    </row>
    <row r="31" ht="25.05" customHeight="1" spans="1:3">
      <c r="A31" s="260" t="s">
        <v>157</v>
      </c>
      <c r="B31" s="263"/>
      <c r="C31" s="259"/>
    </row>
    <row r="32" ht="25.05" customHeight="1" spans="1:3">
      <c r="A32" s="89" t="s">
        <v>158</v>
      </c>
      <c r="B32" s="264"/>
      <c r="C32" s="262"/>
    </row>
    <row r="33" ht="25.05" customHeight="1" spans="1:3">
      <c r="A33" s="89" t="s">
        <v>159</v>
      </c>
      <c r="B33" s="264"/>
      <c r="C33" s="262"/>
    </row>
    <row r="34" ht="25.05" customHeight="1" spans="1:3">
      <c r="A34" s="89" t="s">
        <v>160</v>
      </c>
      <c r="B34" s="264"/>
      <c r="C34" s="262"/>
    </row>
    <row r="35" ht="25.05" customHeight="1" spans="1:3">
      <c r="A35" s="89" t="s">
        <v>161</v>
      </c>
      <c r="B35" s="264"/>
      <c r="C35" s="262"/>
    </row>
    <row r="36" ht="25.05" customHeight="1" spans="1:3">
      <c r="A36" s="89" t="s">
        <v>162</v>
      </c>
      <c r="B36" s="264"/>
      <c r="C36" s="262"/>
    </row>
    <row r="37" ht="25.05" customHeight="1" spans="1:3">
      <c r="A37" s="260" t="s">
        <v>163</v>
      </c>
      <c r="B37" s="263"/>
      <c r="C37" s="259"/>
    </row>
    <row r="38" ht="25.05" customHeight="1" spans="1:3">
      <c r="A38" s="92" t="s">
        <v>164</v>
      </c>
      <c r="B38" s="264"/>
      <c r="C38" s="262"/>
    </row>
    <row r="39" ht="25.05" customHeight="1" spans="1:3">
      <c r="A39" s="92" t="s">
        <v>165</v>
      </c>
      <c r="B39" s="264"/>
      <c r="C39" s="262"/>
    </row>
    <row r="40" ht="25.05" customHeight="1" spans="1:3">
      <c r="A40" s="92" t="s">
        <v>166</v>
      </c>
      <c r="B40" s="264"/>
      <c r="C40" s="262"/>
    </row>
    <row r="41" ht="25.05" customHeight="1" spans="1:3">
      <c r="A41" s="92" t="s">
        <v>167</v>
      </c>
      <c r="B41" s="264"/>
      <c r="C41" s="262"/>
    </row>
    <row r="42" ht="25.05" customHeight="1" spans="1:3">
      <c r="A42" s="92" t="s">
        <v>168</v>
      </c>
      <c r="B42" s="264"/>
      <c r="C42" s="262"/>
    </row>
    <row r="43" ht="25.05" customHeight="1" spans="1:3">
      <c r="A43" s="92" t="s">
        <v>169</v>
      </c>
      <c r="B43" s="264"/>
      <c r="C43" s="262"/>
    </row>
    <row r="44" ht="25.05" customHeight="1" spans="1:3">
      <c r="A44" s="92" t="s">
        <v>170</v>
      </c>
      <c r="B44" s="264"/>
      <c r="C44" s="262"/>
    </row>
    <row r="45" ht="25.05" customHeight="1" spans="1:3">
      <c r="A45" s="92" t="s">
        <v>171</v>
      </c>
      <c r="B45" s="264"/>
      <c r="C45" s="262"/>
    </row>
    <row r="46" ht="25.05" customHeight="1" spans="1:3">
      <c r="A46" s="92" t="s">
        <v>172</v>
      </c>
      <c r="B46" s="264"/>
      <c r="C46" s="262"/>
    </row>
    <row r="47" ht="25.05" customHeight="1" spans="1:3">
      <c r="A47" s="265" t="s">
        <v>173</v>
      </c>
      <c r="B47" s="264"/>
      <c r="C47" s="262"/>
    </row>
    <row r="48" ht="25.05" customHeight="1" spans="1:3">
      <c r="A48" s="123" t="s">
        <v>174</v>
      </c>
      <c r="B48" s="264"/>
      <c r="C48" s="262"/>
    </row>
    <row r="49" ht="25.05" customHeight="1" spans="1:3">
      <c r="A49" s="123" t="s">
        <v>175</v>
      </c>
      <c r="B49" s="264"/>
      <c r="C49" s="262"/>
    </row>
    <row r="50" ht="25.05" customHeight="1" spans="1:3">
      <c r="A50" s="123" t="s">
        <v>176</v>
      </c>
      <c r="B50" s="264"/>
      <c r="C50" s="262"/>
    </row>
    <row r="51" ht="25.05" customHeight="1" spans="1:3">
      <c r="A51" s="123" t="s">
        <v>177</v>
      </c>
      <c r="B51" s="264"/>
      <c r="C51" s="262"/>
    </row>
    <row r="52" ht="25.05" customHeight="1" spans="1:3">
      <c r="A52" s="123" t="s">
        <v>178</v>
      </c>
      <c r="B52" s="264"/>
      <c r="C52" s="262"/>
    </row>
    <row r="53" ht="25.05" customHeight="1" spans="1:3">
      <c r="A53" s="123" t="s">
        <v>179</v>
      </c>
      <c r="B53" s="264"/>
      <c r="C53" s="262"/>
    </row>
    <row r="54" ht="25.05" customHeight="1" spans="1:3">
      <c r="A54" s="123" t="s">
        <v>180</v>
      </c>
      <c r="B54" s="264"/>
      <c r="C54" s="262"/>
    </row>
    <row r="55" ht="25.05" customHeight="1" spans="1:3">
      <c r="A55" s="123" t="s">
        <v>181</v>
      </c>
      <c r="B55" s="264"/>
      <c r="C55" s="262"/>
    </row>
    <row r="56" ht="25.05" customHeight="1" spans="1:3">
      <c r="A56" s="123" t="s">
        <v>182</v>
      </c>
      <c r="B56" s="264"/>
      <c r="C56" s="262"/>
    </row>
    <row r="57" ht="25.05" customHeight="1" spans="1:3">
      <c r="A57" s="123" t="s">
        <v>183</v>
      </c>
      <c r="B57" s="264"/>
      <c r="C57" s="262"/>
    </row>
    <row r="58" ht="25.05" hidden="1" customHeight="1" spans="1:3">
      <c r="A58" s="266" t="s">
        <v>184</v>
      </c>
      <c r="B58" s="264"/>
      <c r="C58" s="262"/>
    </row>
    <row r="59" ht="25.05" customHeight="1" spans="1:3">
      <c r="A59" s="123" t="s">
        <v>185</v>
      </c>
      <c r="B59" s="264"/>
      <c r="C59" s="262"/>
    </row>
    <row r="60" ht="25.05" customHeight="1" spans="1:3">
      <c r="A60" s="260" t="s">
        <v>186</v>
      </c>
      <c r="B60" s="267"/>
      <c r="C60" s="268"/>
    </row>
    <row r="61" ht="25.05" customHeight="1" spans="1:3">
      <c r="A61" s="89" t="s">
        <v>70</v>
      </c>
      <c r="B61" s="264"/>
      <c r="C61" s="262"/>
    </row>
    <row r="62" ht="25.05" customHeight="1" spans="1:3">
      <c r="A62" s="89" t="s">
        <v>71</v>
      </c>
      <c r="B62" s="264"/>
      <c r="C62" s="262"/>
    </row>
    <row r="63" ht="25.05" customHeight="1" spans="1:3">
      <c r="A63" s="92" t="s">
        <v>72</v>
      </c>
      <c r="B63" s="264"/>
      <c r="C63" s="262"/>
    </row>
    <row r="64" ht="25.05" customHeight="1" spans="1:3">
      <c r="A64" s="92" t="s">
        <v>187</v>
      </c>
      <c r="B64" s="264"/>
      <c r="C64" s="262"/>
    </row>
    <row r="65" ht="25.05" customHeight="1" spans="1:3">
      <c r="A65" s="92" t="s">
        <v>73</v>
      </c>
      <c r="B65" s="264"/>
      <c r="C65" s="262"/>
    </row>
    <row r="66" ht="25.05" customHeight="1" spans="1:3">
      <c r="A66" s="92" t="s">
        <v>188</v>
      </c>
      <c r="B66" s="264"/>
      <c r="C66" s="262"/>
    </row>
    <row r="67" ht="25.05" customHeight="1" spans="1:3">
      <c r="A67" s="92" t="s">
        <v>74</v>
      </c>
      <c r="B67" s="264"/>
      <c r="C67" s="262"/>
    </row>
    <row r="68" ht="25.05" customHeight="1" spans="1:3">
      <c r="A68" s="92" t="s">
        <v>75</v>
      </c>
      <c r="B68" s="264"/>
      <c r="C68" s="262"/>
    </row>
    <row r="69" ht="25.05" customHeight="1" spans="1:3">
      <c r="A69" s="92" t="s">
        <v>76</v>
      </c>
      <c r="B69" s="264"/>
      <c r="C69" s="262"/>
    </row>
    <row r="70" ht="25.05" customHeight="1" spans="1:3">
      <c r="A70" s="92" t="s">
        <v>77</v>
      </c>
      <c r="B70" s="264"/>
      <c r="C70" s="262"/>
    </row>
    <row r="71" ht="25.05" customHeight="1" spans="1:3">
      <c r="A71" s="92" t="s">
        <v>78</v>
      </c>
      <c r="B71" s="264"/>
      <c r="C71" s="262"/>
    </row>
    <row r="72" ht="25.05" customHeight="1" spans="1:3">
      <c r="A72" s="92" t="s">
        <v>79</v>
      </c>
      <c r="B72" s="264"/>
      <c r="C72" s="262"/>
    </row>
    <row r="73" ht="25.05" customHeight="1" spans="1:3">
      <c r="A73" s="92" t="s">
        <v>80</v>
      </c>
      <c r="B73" s="264"/>
      <c r="C73" s="262"/>
    </row>
    <row r="74" ht="25.05" customHeight="1" spans="1:3">
      <c r="A74" s="92" t="s">
        <v>81</v>
      </c>
      <c r="B74" s="264"/>
      <c r="C74" s="262"/>
    </row>
    <row r="75" ht="25.05" customHeight="1" spans="1:3">
      <c r="A75" s="92" t="s">
        <v>189</v>
      </c>
      <c r="B75" s="264"/>
      <c r="C75" s="262"/>
    </row>
    <row r="76" ht="25.05" customHeight="1" spans="1:3">
      <c r="A76" s="92" t="s">
        <v>82</v>
      </c>
      <c r="B76" s="264"/>
      <c r="C76" s="262"/>
    </row>
    <row r="77" ht="25.05" customHeight="1" spans="1:3">
      <c r="A77" s="92" t="s">
        <v>83</v>
      </c>
      <c r="B77" s="264"/>
      <c r="C77" s="262"/>
    </row>
    <row r="78" ht="25.05" customHeight="1" spans="1:3">
      <c r="A78" s="92" t="s">
        <v>190</v>
      </c>
      <c r="B78" s="264"/>
      <c r="C78" s="262"/>
    </row>
    <row r="79" ht="25.05" customHeight="1" spans="1:3">
      <c r="A79" s="269" t="s">
        <v>191</v>
      </c>
      <c r="B79" s="263">
        <v>18923</v>
      </c>
      <c r="C79" s="268"/>
    </row>
    <row r="80" ht="25.05" customHeight="1" spans="1:3">
      <c r="A80" s="92" t="s">
        <v>192</v>
      </c>
      <c r="B80" s="264">
        <v>30000</v>
      </c>
      <c r="C80" s="268"/>
    </row>
    <row r="81" ht="25.05" customHeight="1" spans="1:3">
      <c r="A81" s="92" t="s">
        <v>193</v>
      </c>
      <c r="B81" s="264">
        <v>189200000</v>
      </c>
      <c r="C81" s="262"/>
    </row>
    <row r="82" ht="25.05" customHeight="1" spans="1:3">
      <c r="A82" s="269" t="s">
        <v>194</v>
      </c>
      <c r="B82" s="270"/>
      <c r="C82" s="262"/>
    </row>
    <row r="83" ht="25.05" customHeight="1" spans="1:3">
      <c r="A83" s="269" t="s">
        <v>195</v>
      </c>
      <c r="B83" s="263"/>
      <c r="C83" s="268"/>
    </row>
    <row r="84" ht="25.05" customHeight="1" spans="1:3">
      <c r="A84" s="92" t="s">
        <v>196</v>
      </c>
      <c r="B84" s="264"/>
      <c r="C84" s="262"/>
    </row>
    <row r="85" ht="25.05" customHeight="1" spans="1:3">
      <c r="A85" s="269" t="s">
        <v>197</v>
      </c>
      <c r="B85" s="263">
        <v>1800</v>
      </c>
      <c r="C85" s="268"/>
    </row>
    <row r="86" ht="25.05" customHeight="1" spans="1:3">
      <c r="A86" s="92" t="s">
        <v>198</v>
      </c>
      <c r="B86" s="264">
        <v>1800</v>
      </c>
      <c r="C86" s="262"/>
    </row>
  </sheetData>
  <mergeCells count="1">
    <mergeCell ref="A1:C1"/>
  </mergeCells>
  <printOptions horizontalCentered="1"/>
  <pageMargins left="0.751388888888889" right="0.751388888888889" top="0.786805555555556" bottom="0.786805555555556"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showZeros="0" workbookViewId="0">
      <pane xSplit="1" ySplit="4" topLeftCell="B6" activePane="bottomRight" state="frozen"/>
      <selection/>
      <selection pane="topRight"/>
      <selection pane="bottomLeft"/>
      <selection pane="bottomRight" activeCell="G9" sqref="G9"/>
    </sheetView>
  </sheetViews>
  <sheetFormatPr defaultColWidth="13.775" defaultRowHeight="24" customHeight="1"/>
  <cols>
    <col min="1" max="1" width="33.0416666666667" style="219" customWidth="1"/>
    <col min="2" max="2" width="13.5" customWidth="1"/>
    <col min="3" max="3" width="12.625" customWidth="1"/>
    <col min="4" max="4" width="10.375" customWidth="1"/>
    <col min="5" max="5" width="13.25" customWidth="1"/>
    <col min="6" max="6" width="12.5" customWidth="1"/>
    <col min="7" max="7" width="12" customWidth="1"/>
    <col min="8" max="8" width="9.875" customWidth="1"/>
    <col min="9" max="9" width="11.875" customWidth="1"/>
    <col min="10" max="10" width="10.625" customWidth="1"/>
    <col min="11" max="11" width="22.6666666666667" customWidth="1"/>
  </cols>
  <sheetData>
    <row r="1" ht="37.2" customHeight="1" spans="1:11">
      <c r="A1" s="239" t="s">
        <v>199</v>
      </c>
      <c r="B1" s="240"/>
      <c r="C1" s="240"/>
      <c r="D1" s="240"/>
      <c r="E1" s="240"/>
      <c r="F1" s="240"/>
      <c r="G1" s="240"/>
      <c r="H1" s="240"/>
      <c r="I1" s="240"/>
      <c r="J1" s="240"/>
      <c r="K1" s="240"/>
    </row>
    <row r="2" ht="18" customHeight="1" spans="1:11">
      <c r="A2" s="241" t="s">
        <v>200</v>
      </c>
      <c r="B2" s="242"/>
      <c r="C2" s="242"/>
      <c r="D2" s="200"/>
      <c r="E2" s="243"/>
      <c r="F2" s="200"/>
      <c r="G2" s="200"/>
      <c r="H2" s="200"/>
      <c r="I2" s="252"/>
      <c r="J2" s="200"/>
      <c r="K2" s="84" t="s">
        <v>32</v>
      </c>
    </row>
    <row r="3" ht="22.05" customHeight="1" spans="1:11">
      <c r="A3" s="122" t="s">
        <v>129</v>
      </c>
      <c r="B3" s="244" t="s">
        <v>201</v>
      </c>
      <c r="C3" s="245"/>
      <c r="D3" s="245"/>
      <c r="E3" s="246"/>
      <c r="F3" s="247" t="s">
        <v>96</v>
      </c>
      <c r="G3" s="248"/>
      <c r="H3" s="248"/>
      <c r="I3" s="253"/>
      <c r="J3" s="122" t="s">
        <v>202</v>
      </c>
      <c r="K3" s="122" t="s">
        <v>35</v>
      </c>
    </row>
    <row r="4" ht="98.4" customHeight="1" spans="1:11">
      <c r="A4" s="249"/>
      <c r="B4" s="85" t="s">
        <v>203</v>
      </c>
      <c r="C4" s="85" t="s">
        <v>204</v>
      </c>
      <c r="D4" s="85" t="s">
        <v>205</v>
      </c>
      <c r="E4" s="85" t="s">
        <v>206</v>
      </c>
      <c r="F4" s="85" t="s">
        <v>203</v>
      </c>
      <c r="G4" s="85" t="s">
        <v>204</v>
      </c>
      <c r="H4" s="85" t="s">
        <v>205</v>
      </c>
      <c r="I4" s="85" t="s">
        <v>206</v>
      </c>
      <c r="J4" s="249"/>
      <c r="K4" s="249"/>
    </row>
    <row r="5" ht="26" customHeight="1" spans="1:11">
      <c r="A5" s="86" t="s">
        <v>207</v>
      </c>
      <c r="B5" s="250">
        <v>259394</v>
      </c>
      <c r="C5" s="250">
        <v>229122</v>
      </c>
      <c r="D5" s="250">
        <v>7900</v>
      </c>
      <c r="E5" s="250">
        <v>15327</v>
      </c>
      <c r="F5" s="250">
        <v>316650</v>
      </c>
      <c r="G5" s="250">
        <v>255040</v>
      </c>
      <c r="H5" s="250">
        <v>6100</v>
      </c>
      <c r="I5" s="250">
        <v>28004</v>
      </c>
      <c r="J5" s="254">
        <f>F5/B5</f>
        <v>1.22072985496966</v>
      </c>
      <c r="K5" s="255"/>
    </row>
    <row r="6" ht="26" customHeight="1" spans="1:11">
      <c r="A6" s="128" t="s">
        <v>208</v>
      </c>
      <c r="B6" s="232">
        <v>32559</v>
      </c>
      <c r="C6" s="232">
        <v>31366</v>
      </c>
      <c r="D6" s="232">
        <v>1000</v>
      </c>
      <c r="E6" s="232">
        <v>79</v>
      </c>
      <c r="F6" s="88">
        <v>27526</v>
      </c>
      <c r="G6" s="88">
        <v>26951</v>
      </c>
      <c r="H6" s="166">
        <v>300</v>
      </c>
      <c r="I6" s="232">
        <v>157</v>
      </c>
      <c r="J6" s="254">
        <f t="shared" ref="J6:J29" si="0">F6/B6</f>
        <v>0.845419085352744</v>
      </c>
      <c r="K6" s="255"/>
    </row>
    <row r="7" ht="26" customHeight="1" spans="1:11">
      <c r="A7" s="128" t="s">
        <v>209</v>
      </c>
      <c r="B7" s="232"/>
      <c r="C7" s="232"/>
      <c r="D7" s="232"/>
      <c r="E7" s="232"/>
      <c r="F7" s="88">
        <v>173</v>
      </c>
      <c r="G7" s="88">
        <v>173</v>
      </c>
      <c r="H7" s="166"/>
      <c r="I7" s="232"/>
      <c r="J7" s="254"/>
      <c r="K7" s="255"/>
    </row>
    <row r="8" ht="26" customHeight="1" spans="1:11">
      <c r="A8" s="128" t="s">
        <v>210</v>
      </c>
      <c r="B8" s="232">
        <v>9545</v>
      </c>
      <c r="C8" s="232">
        <v>8342</v>
      </c>
      <c r="D8" s="232">
        <v>418</v>
      </c>
      <c r="E8" s="232">
        <v>785</v>
      </c>
      <c r="F8" s="88">
        <v>9188</v>
      </c>
      <c r="G8" s="88">
        <v>8544</v>
      </c>
      <c r="H8" s="166"/>
      <c r="I8" s="232">
        <v>544</v>
      </c>
      <c r="J8" s="254">
        <f t="shared" si="0"/>
        <v>0.962598218962808</v>
      </c>
      <c r="K8" s="255"/>
    </row>
    <row r="9" ht="26" customHeight="1" spans="1:11">
      <c r="A9" s="128" t="s">
        <v>211</v>
      </c>
      <c r="B9" s="232">
        <v>65510</v>
      </c>
      <c r="C9" s="232">
        <v>64375</v>
      </c>
      <c r="D9" s="232">
        <v>500</v>
      </c>
      <c r="E9" s="232">
        <v>635</v>
      </c>
      <c r="F9" s="88">
        <v>52499</v>
      </c>
      <c r="G9" s="88">
        <v>50656</v>
      </c>
      <c r="H9" s="166">
        <v>400</v>
      </c>
      <c r="I9" s="232">
        <v>1443</v>
      </c>
      <c r="J9" s="254">
        <f t="shared" si="0"/>
        <v>0.801389100900626</v>
      </c>
      <c r="K9" s="255"/>
    </row>
    <row r="10" ht="26" customHeight="1" spans="1:11">
      <c r="A10" s="128" t="s">
        <v>212</v>
      </c>
      <c r="B10" s="232">
        <v>696</v>
      </c>
      <c r="C10" s="232">
        <v>695</v>
      </c>
      <c r="D10" s="232">
        <v>0</v>
      </c>
      <c r="E10" s="232">
        <v>1</v>
      </c>
      <c r="F10" s="88">
        <v>714</v>
      </c>
      <c r="G10" s="88">
        <v>714</v>
      </c>
      <c r="H10" s="166">
        <v>0</v>
      </c>
      <c r="I10" s="232">
        <v>0</v>
      </c>
      <c r="J10" s="254">
        <f t="shared" si="0"/>
        <v>1.02586206896552</v>
      </c>
      <c r="K10" s="256"/>
    </row>
    <row r="11" ht="26" customHeight="1" spans="1:11">
      <c r="A11" s="128" t="s">
        <v>213</v>
      </c>
      <c r="B11" s="232">
        <v>10941</v>
      </c>
      <c r="C11" s="232">
        <v>10737</v>
      </c>
      <c r="D11" s="232">
        <v>0</v>
      </c>
      <c r="E11" s="232">
        <v>112</v>
      </c>
      <c r="F11" s="88">
        <v>10243</v>
      </c>
      <c r="G11" s="88">
        <v>8921</v>
      </c>
      <c r="H11" s="166">
        <v>0</v>
      </c>
      <c r="I11" s="232">
        <v>1272</v>
      </c>
      <c r="J11" s="254">
        <f t="shared" si="0"/>
        <v>0.936203272095786</v>
      </c>
      <c r="K11" s="256"/>
    </row>
    <row r="12" ht="26" customHeight="1" spans="1:11">
      <c r="A12" s="128" t="s">
        <v>214</v>
      </c>
      <c r="B12" s="232">
        <v>42179</v>
      </c>
      <c r="C12" s="232">
        <v>36970</v>
      </c>
      <c r="D12" s="232">
        <v>0</v>
      </c>
      <c r="E12" s="232">
        <v>509</v>
      </c>
      <c r="F12" s="88">
        <v>71863</v>
      </c>
      <c r="G12" s="88">
        <v>61134</v>
      </c>
      <c r="H12" s="166">
        <v>0</v>
      </c>
      <c r="I12" s="232">
        <v>729</v>
      </c>
      <c r="J12" s="254">
        <f t="shared" si="0"/>
        <v>1.70376253585908</v>
      </c>
      <c r="K12" s="256"/>
    </row>
    <row r="13" ht="26" customHeight="1" spans="1:11">
      <c r="A13" s="128" t="s">
        <v>215</v>
      </c>
      <c r="B13" s="232">
        <v>19179</v>
      </c>
      <c r="C13" s="232">
        <v>18674</v>
      </c>
      <c r="D13" s="232">
        <v>0</v>
      </c>
      <c r="E13" s="232">
        <v>377</v>
      </c>
      <c r="F13" s="88">
        <v>22154</v>
      </c>
      <c r="G13" s="88">
        <v>21473</v>
      </c>
      <c r="H13" s="166">
        <v>0</v>
      </c>
      <c r="I13" s="232">
        <v>544</v>
      </c>
      <c r="J13" s="254">
        <f t="shared" si="0"/>
        <v>1.15511757651598</v>
      </c>
      <c r="K13" s="255"/>
    </row>
    <row r="14" ht="26" customHeight="1" spans="1:11">
      <c r="A14" s="128" t="s">
        <v>216</v>
      </c>
      <c r="B14" s="232">
        <v>559</v>
      </c>
      <c r="C14" s="232">
        <v>371</v>
      </c>
      <c r="D14" s="232">
        <v>0</v>
      </c>
      <c r="E14" s="232">
        <v>188</v>
      </c>
      <c r="F14" s="88">
        <v>2393</v>
      </c>
      <c r="G14" s="88">
        <v>1046</v>
      </c>
      <c r="H14" s="166">
        <v>0</v>
      </c>
      <c r="I14" s="232">
        <v>1347</v>
      </c>
      <c r="J14" s="254">
        <f t="shared" si="0"/>
        <v>4.28085867620751</v>
      </c>
      <c r="K14" s="255"/>
    </row>
    <row r="15" ht="26" customHeight="1" spans="1:11">
      <c r="A15" s="128" t="s">
        <v>217</v>
      </c>
      <c r="B15" s="232">
        <v>8993</v>
      </c>
      <c r="C15" s="232">
        <v>7601</v>
      </c>
      <c r="D15" s="232">
        <v>1000</v>
      </c>
      <c r="E15" s="232">
        <v>5</v>
      </c>
      <c r="F15" s="88">
        <v>13462</v>
      </c>
      <c r="G15" s="88">
        <v>10237</v>
      </c>
      <c r="H15" s="166">
        <v>1600</v>
      </c>
      <c r="I15" s="232">
        <v>167</v>
      </c>
      <c r="J15" s="254">
        <f t="shared" si="0"/>
        <v>1.49694206605137</v>
      </c>
      <c r="K15" s="255"/>
    </row>
    <row r="16" ht="26" customHeight="1" spans="1:11">
      <c r="A16" s="251" t="s">
        <v>218</v>
      </c>
      <c r="B16" s="232">
        <v>41381</v>
      </c>
      <c r="C16" s="232">
        <v>28889</v>
      </c>
      <c r="D16" s="232">
        <v>3000</v>
      </c>
      <c r="E16" s="232">
        <v>8138</v>
      </c>
      <c r="F16" s="88">
        <v>61797</v>
      </c>
      <c r="G16" s="88">
        <v>36746</v>
      </c>
      <c r="H16" s="166">
        <v>2500</v>
      </c>
      <c r="I16" s="232">
        <v>21021</v>
      </c>
      <c r="J16" s="254">
        <f t="shared" si="0"/>
        <v>1.49336652086706</v>
      </c>
      <c r="K16" s="255"/>
    </row>
    <row r="17" ht="26" customHeight="1" spans="1:11">
      <c r="A17" s="251" t="s">
        <v>219</v>
      </c>
      <c r="B17" s="232">
        <v>17420</v>
      </c>
      <c r="C17" s="232">
        <v>11174</v>
      </c>
      <c r="D17" s="232">
        <v>1982</v>
      </c>
      <c r="E17" s="232">
        <v>4264</v>
      </c>
      <c r="F17" s="88">
        <v>25004</v>
      </c>
      <c r="G17" s="88">
        <v>10476</v>
      </c>
      <c r="H17" s="166">
        <v>1300</v>
      </c>
      <c r="I17" s="232">
        <v>5</v>
      </c>
      <c r="J17" s="254">
        <f t="shared" si="0"/>
        <v>1.4353616532721</v>
      </c>
      <c r="K17" s="255"/>
    </row>
    <row r="18" ht="26" customHeight="1" spans="1:11">
      <c r="A18" s="251" t="s">
        <v>220</v>
      </c>
      <c r="B18" s="232">
        <v>2630</v>
      </c>
      <c r="C18" s="232">
        <v>2360</v>
      </c>
      <c r="D18" s="232"/>
      <c r="E18" s="232">
        <v>0</v>
      </c>
      <c r="F18" s="88">
        <v>4047</v>
      </c>
      <c r="G18" s="88">
        <v>3130</v>
      </c>
      <c r="H18" s="166"/>
      <c r="I18" s="232">
        <v>75</v>
      </c>
      <c r="J18" s="254">
        <f t="shared" si="0"/>
        <v>1.53878326996198</v>
      </c>
      <c r="K18" s="255"/>
    </row>
    <row r="19" ht="26" customHeight="1" spans="1:11">
      <c r="A19" s="251" t="s">
        <v>221</v>
      </c>
      <c r="B19" s="232">
        <v>569</v>
      </c>
      <c r="C19" s="232">
        <v>422</v>
      </c>
      <c r="D19" s="232"/>
      <c r="E19" s="232">
        <v>147</v>
      </c>
      <c r="F19" s="88">
        <v>844</v>
      </c>
      <c r="G19" s="88">
        <v>199</v>
      </c>
      <c r="H19" s="166"/>
      <c r="I19" s="232">
        <v>635</v>
      </c>
      <c r="J19" s="254">
        <f t="shared" si="0"/>
        <v>1.48330404217926</v>
      </c>
      <c r="K19" s="255"/>
    </row>
    <row r="20" ht="26" customHeight="1" spans="1:11">
      <c r="A20" s="251" t="s">
        <v>222</v>
      </c>
      <c r="B20" s="232"/>
      <c r="C20" s="232">
        <v>0</v>
      </c>
      <c r="D20" s="232"/>
      <c r="E20" s="232">
        <v>0</v>
      </c>
      <c r="F20" s="88">
        <v>10</v>
      </c>
      <c r="G20" s="88">
        <v>10</v>
      </c>
      <c r="H20" s="166"/>
      <c r="I20" s="232">
        <v>0</v>
      </c>
      <c r="J20" s="254"/>
      <c r="K20" s="255"/>
    </row>
    <row r="21" ht="26" customHeight="1" spans="1:11">
      <c r="A21" s="251" t="s">
        <v>223</v>
      </c>
      <c r="B21" s="232"/>
      <c r="C21" s="232">
        <v>0</v>
      </c>
      <c r="D21" s="232"/>
      <c r="E21" s="232">
        <v>0</v>
      </c>
      <c r="F21" s="88">
        <v>0</v>
      </c>
      <c r="G21" s="88">
        <v>0</v>
      </c>
      <c r="H21" s="166"/>
      <c r="I21" s="232">
        <v>0</v>
      </c>
      <c r="J21" s="254"/>
      <c r="K21" s="255"/>
    </row>
    <row r="22" ht="26" customHeight="1" spans="1:11">
      <c r="A22" s="251" t="s">
        <v>224</v>
      </c>
      <c r="B22" s="232">
        <v>1231</v>
      </c>
      <c r="C22" s="232">
        <v>1231</v>
      </c>
      <c r="D22" s="232"/>
      <c r="E22" s="232">
        <v>0</v>
      </c>
      <c r="F22" s="88">
        <v>1158</v>
      </c>
      <c r="G22" s="88">
        <v>1158</v>
      </c>
      <c r="H22" s="166"/>
      <c r="I22" s="232">
        <v>0</v>
      </c>
      <c r="J22" s="254">
        <f t="shared" si="0"/>
        <v>0.940698619008936</v>
      </c>
      <c r="K22" s="255"/>
    </row>
    <row r="23" ht="26" customHeight="1" spans="1:11">
      <c r="A23" s="251" t="s">
        <v>225</v>
      </c>
      <c r="B23" s="232">
        <v>50</v>
      </c>
      <c r="C23" s="232">
        <v>37</v>
      </c>
      <c r="D23" s="232"/>
      <c r="E23" s="232">
        <v>13</v>
      </c>
      <c r="F23" s="88">
        <v>6686</v>
      </c>
      <c r="G23" s="88">
        <v>6671</v>
      </c>
      <c r="H23" s="166"/>
      <c r="I23" s="232">
        <v>15</v>
      </c>
      <c r="J23" s="254">
        <f t="shared" si="0"/>
        <v>133.72</v>
      </c>
      <c r="K23" s="255"/>
    </row>
    <row r="24" ht="26" customHeight="1" spans="1:11">
      <c r="A24" s="251" t="s">
        <v>226</v>
      </c>
      <c r="B24" s="232">
        <v>10</v>
      </c>
      <c r="C24" s="232">
        <v>10</v>
      </c>
      <c r="D24" s="232"/>
      <c r="E24" s="232">
        <v>0</v>
      </c>
      <c r="F24" s="88">
        <v>1222</v>
      </c>
      <c r="G24" s="88">
        <v>1184</v>
      </c>
      <c r="H24" s="166"/>
      <c r="I24" s="232"/>
      <c r="J24" s="254">
        <f t="shared" si="0"/>
        <v>122.2</v>
      </c>
      <c r="K24" s="255"/>
    </row>
    <row r="25" ht="26" customHeight="1" spans="1:11">
      <c r="A25" s="251" t="s">
        <v>227</v>
      </c>
      <c r="B25" s="232">
        <v>974</v>
      </c>
      <c r="C25" s="232">
        <v>960</v>
      </c>
      <c r="D25" s="232"/>
      <c r="E25" s="232">
        <v>14</v>
      </c>
      <c r="F25" s="88">
        <v>1042</v>
      </c>
      <c r="G25" s="88">
        <v>1042</v>
      </c>
      <c r="H25" s="166"/>
      <c r="I25" s="232"/>
      <c r="J25" s="254">
        <f t="shared" si="0"/>
        <v>1.06981519507187</v>
      </c>
      <c r="K25" s="255"/>
    </row>
    <row r="26" ht="26" customHeight="1" spans="1:11">
      <c r="A26" s="251" t="s">
        <v>228</v>
      </c>
      <c r="B26" s="232">
        <v>500</v>
      </c>
      <c r="C26" s="232">
        <v>500</v>
      </c>
      <c r="D26" s="232"/>
      <c r="E26" s="232"/>
      <c r="F26" s="88">
        <v>500</v>
      </c>
      <c r="G26" s="88">
        <v>500</v>
      </c>
      <c r="H26" s="166"/>
      <c r="I26" s="232"/>
      <c r="J26" s="254">
        <f t="shared" si="0"/>
        <v>1</v>
      </c>
      <c r="K26" s="255"/>
    </row>
    <row r="27" ht="26" customHeight="1" spans="1:11">
      <c r="A27" s="251" t="s">
        <v>229</v>
      </c>
      <c r="B27" s="232">
        <v>2778</v>
      </c>
      <c r="C27" s="232">
        <v>2778</v>
      </c>
      <c r="D27" s="232"/>
      <c r="E27" s="232"/>
      <c r="F27" s="88">
        <v>3024</v>
      </c>
      <c r="G27" s="88">
        <v>3024</v>
      </c>
      <c r="H27" s="166"/>
      <c r="I27" s="232"/>
      <c r="J27" s="254">
        <f t="shared" si="0"/>
        <v>1.08855291576674</v>
      </c>
      <c r="K27" s="255"/>
    </row>
    <row r="28" ht="26" customHeight="1" spans="1:11">
      <c r="A28" s="251" t="s">
        <v>230</v>
      </c>
      <c r="B28" s="232">
        <v>40</v>
      </c>
      <c r="C28" s="232">
        <v>40</v>
      </c>
      <c r="D28" s="232"/>
      <c r="E28" s="232"/>
      <c r="F28" s="88">
        <v>1</v>
      </c>
      <c r="G28" s="88">
        <v>1</v>
      </c>
      <c r="H28" s="166"/>
      <c r="I28" s="232"/>
      <c r="J28" s="254">
        <f t="shared" si="0"/>
        <v>0.025</v>
      </c>
      <c r="K28" s="255"/>
    </row>
    <row r="29" ht="26" customHeight="1" spans="1:11">
      <c r="A29" s="251" t="s">
        <v>231</v>
      </c>
      <c r="B29" s="232">
        <v>1650</v>
      </c>
      <c r="C29" s="232">
        <v>1590</v>
      </c>
      <c r="D29" s="232"/>
      <c r="E29" s="232">
        <v>60</v>
      </c>
      <c r="F29" s="88">
        <v>1100</v>
      </c>
      <c r="G29" s="88">
        <v>1050</v>
      </c>
      <c r="H29" s="166"/>
      <c r="I29" s="232">
        <v>50</v>
      </c>
      <c r="J29" s="254">
        <f t="shared" si="0"/>
        <v>0.666666666666667</v>
      </c>
      <c r="K29" s="255"/>
    </row>
  </sheetData>
  <mergeCells count="6">
    <mergeCell ref="A1:K1"/>
    <mergeCell ref="B3:E3"/>
    <mergeCell ref="F3:I3"/>
    <mergeCell ref="A3:A4"/>
    <mergeCell ref="J3:J4"/>
    <mergeCell ref="K3:K4"/>
  </mergeCells>
  <printOptions horizontalCentered="1"/>
  <pageMargins left="0.751388888888889" right="0.751388888888889" top="0.786805555555556" bottom="0.786805555555556"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9"/>
  <sheetViews>
    <sheetView showZeros="0" zoomScale="90" zoomScaleNormal="90" workbookViewId="0">
      <pane xSplit="1" ySplit="3" topLeftCell="B5" activePane="bottomRight" state="frozen"/>
      <selection/>
      <selection pane="topRight"/>
      <selection pane="bottomLeft"/>
      <selection pane="bottomRight" activeCell="A8" sqref="A8"/>
    </sheetView>
  </sheetViews>
  <sheetFormatPr defaultColWidth="23.3333333333333" defaultRowHeight="24" customHeight="1" outlineLevelCol="5"/>
  <cols>
    <col min="1" max="1" width="49.4416666666667" customWidth="1"/>
    <col min="2" max="3" width="14.4416666666667" style="220" customWidth="1"/>
    <col min="4" max="5" width="13.5583333333333" style="220" customWidth="1"/>
    <col min="6" max="6" width="16.2916666666667" customWidth="1"/>
    <col min="7" max="249" width="23.3333333333333" customWidth="1"/>
  </cols>
  <sheetData>
    <row r="1" ht="31" customHeight="1" spans="1:6">
      <c r="A1" s="221" t="s">
        <v>232</v>
      </c>
      <c r="B1" s="222"/>
      <c r="C1" s="222"/>
      <c r="D1" s="222"/>
      <c r="E1" s="222"/>
      <c r="F1" s="223"/>
    </row>
    <row r="2" ht="18" customHeight="1" spans="1:6">
      <c r="A2" s="82" t="s">
        <v>233</v>
      </c>
      <c r="B2" s="224"/>
      <c r="C2" s="225"/>
      <c r="D2" s="226"/>
      <c r="E2" s="227"/>
      <c r="F2" s="96" t="s">
        <v>32</v>
      </c>
    </row>
    <row r="3" s="219" customFormat="1" ht="36" customHeight="1" spans="1:6">
      <c r="A3" s="228" t="s">
        <v>234</v>
      </c>
      <c r="B3" s="228" t="s">
        <v>96</v>
      </c>
      <c r="C3" s="228" t="s">
        <v>235</v>
      </c>
      <c r="D3" s="99" t="s">
        <v>205</v>
      </c>
      <c r="E3" s="99" t="s">
        <v>236</v>
      </c>
      <c r="F3" s="99" t="s">
        <v>35</v>
      </c>
    </row>
    <row r="4" ht="24.1" customHeight="1" spans="1:6">
      <c r="A4" s="130" t="s">
        <v>207</v>
      </c>
      <c r="B4" s="202">
        <v>316650</v>
      </c>
      <c r="C4" s="202">
        <v>255040</v>
      </c>
      <c r="D4" s="229">
        <v>6100</v>
      </c>
      <c r="E4" s="229">
        <v>28004</v>
      </c>
      <c r="F4" s="230"/>
    </row>
    <row r="5" ht="24.1" customHeight="1" spans="1:6">
      <c r="A5" s="89" t="s">
        <v>237</v>
      </c>
      <c r="B5" s="88">
        <v>27526</v>
      </c>
      <c r="C5" s="88">
        <v>26951</v>
      </c>
      <c r="D5" s="208">
        <v>300</v>
      </c>
      <c r="E5" s="231">
        <v>157</v>
      </c>
      <c r="F5" s="117" t="s">
        <v>238</v>
      </c>
    </row>
    <row r="6" s="80" customFormat="1" ht="24.1" customHeight="1" spans="1:6">
      <c r="A6" s="92" t="s">
        <v>239</v>
      </c>
      <c r="B6" s="88">
        <v>465</v>
      </c>
      <c r="C6" s="88">
        <v>465</v>
      </c>
      <c r="D6" s="208"/>
      <c r="E6" s="208"/>
      <c r="F6" s="117"/>
    </row>
    <row r="7" s="80" customFormat="1" ht="24.1" customHeight="1" spans="1:6">
      <c r="A7" s="92" t="s">
        <v>240</v>
      </c>
      <c r="B7" s="88">
        <v>407</v>
      </c>
      <c r="C7" s="88">
        <v>407</v>
      </c>
      <c r="D7" s="208"/>
      <c r="E7" s="231"/>
      <c r="F7" s="117"/>
    </row>
    <row r="8" s="80" customFormat="1" ht="24.1" customHeight="1" spans="1:6">
      <c r="A8" s="92" t="s">
        <v>241</v>
      </c>
      <c r="B8" s="88">
        <v>45</v>
      </c>
      <c r="C8" s="88">
        <v>45</v>
      </c>
      <c r="D8" s="208"/>
      <c r="E8" s="231"/>
      <c r="F8" s="117" t="s">
        <v>242</v>
      </c>
    </row>
    <row r="9" s="80" customFormat="1" ht="24.1" customHeight="1" spans="1:6">
      <c r="A9" s="92" t="s">
        <v>243</v>
      </c>
      <c r="B9" s="88">
        <v>13</v>
      </c>
      <c r="C9" s="88">
        <v>13</v>
      </c>
      <c r="D9" s="208"/>
      <c r="E9" s="231"/>
      <c r="F9" s="117"/>
    </row>
    <row r="10" s="80" customFormat="1" ht="24.1" customHeight="1" spans="1:6">
      <c r="A10" s="92" t="s">
        <v>244</v>
      </c>
      <c r="B10" s="88">
        <v>384</v>
      </c>
      <c r="C10" s="88">
        <v>384</v>
      </c>
      <c r="D10" s="208"/>
      <c r="E10" s="231"/>
      <c r="F10" s="117"/>
    </row>
    <row r="11" ht="24.1" customHeight="1" spans="1:6">
      <c r="A11" s="92" t="s">
        <v>240</v>
      </c>
      <c r="B11" s="88">
        <v>298</v>
      </c>
      <c r="C11" s="88">
        <v>298</v>
      </c>
      <c r="D11" s="208"/>
      <c r="E11" s="231"/>
      <c r="F11" s="148"/>
    </row>
    <row r="12" ht="24.1" customHeight="1" spans="1:6">
      <c r="A12" s="92" t="s">
        <v>241</v>
      </c>
      <c r="B12" s="88">
        <v>36</v>
      </c>
      <c r="C12" s="88">
        <v>36</v>
      </c>
      <c r="D12" s="208"/>
      <c r="E12" s="231"/>
      <c r="F12" s="148"/>
    </row>
    <row r="13" ht="24.1" customHeight="1" spans="1:6">
      <c r="A13" s="92" t="s">
        <v>245</v>
      </c>
      <c r="B13" s="88">
        <v>50</v>
      </c>
      <c r="C13" s="88">
        <v>50</v>
      </c>
      <c r="D13" s="208"/>
      <c r="E13" s="208"/>
      <c r="F13" s="148"/>
    </row>
    <row r="14" ht="24.1" customHeight="1" spans="1:6">
      <c r="A14" s="92" t="s">
        <v>246</v>
      </c>
      <c r="B14" s="88">
        <v>10153</v>
      </c>
      <c r="C14" s="88">
        <v>10145</v>
      </c>
      <c r="D14" s="208"/>
      <c r="E14" s="231"/>
      <c r="F14" s="148"/>
    </row>
    <row r="15" ht="24.1" customHeight="1" spans="1:6">
      <c r="A15" s="92" t="s">
        <v>240</v>
      </c>
      <c r="B15" s="88">
        <v>4389</v>
      </c>
      <c r="C15" s="88">
        <v>4389</v>
      </c>
      <c r="D15" s="208"/>
      <c r="E15" s="231"/>
      <c r="F15" s="148"/>
    </row>
    <row r="16" ht="24.1" customHeight="1" spans="1:6">
      <c r="A16" s="92" t="s">
        <v>241</v>
      </c>
      <c r="B16" s="88">
        <v>441</v>
      </c>
      <c r="C16" s="88">
        <v>441</v>
      </c>
      <c r="D16" s="208"/>
      <c r="E16" s="231"/>
      <c r="F16" s="148"/>
    </row>
    <row r="17" ht="24.1" customHeight="1" spans="1:6">
      <c r="A17" s="92" t="s">
        <v>247</v>
      </c>
      <c r="B17" s="88">
        <v>164</v>
      </c>
      <c r="C17" s="88">
        <v>164</v>
      </c>
      <c r="D17" s="208"/>
      <c r="E17" s="231"/>
      <c r="F17" s="148"/>
    </row>
    <row r="18" ht="24.1" customHeight="1" spans="1:6">
      <c r="A18" s="92" t="s">
        <v>248</v>
      </c>
      <c r="B18" s="88">
        <v>160</v>
      </c>
      <c r="C18" s="88">
        <v>160</v>
      </c>
      <c r="D18" s="208"/>
      <c r="E18" s="231"/>
      <c r="F18" s="148"/>
    </row>
    <row r="19" ht="24.1" customHeight="1" spans="1:6">
      <c r="A19" s="92" t="s">
        <v>245</v>
      </c>
      <c r="B19" s="88">
        <v>4999</v>
      </c>
      <c r="C19" s="88">
        <v>4991</v>
      </c>
      <c r="D19" s="208"/>
      <c r="E19" s="208">
        <v>8</v>
      </c>
      <c r="F19" s="148"/>
    </row>
    <row r="20" ht="24.1" customHeight="1" spans="1:6">
      <c r="A20" s="92" t="s">
        <v>249</v>
      </c>
      <c r="B20" s="88">
        <v>808</v>
      </c>
      <c r="C20" s="88">
        <v>808</v>
      </c>
      <c r="D20" s="208"/>
      <c r="E20" s="231"/>
      <c r="F20" s="148"/>
    </row>
    <row r="21" ht="24.1" customHeight="1" spans="1:6">
      <c r="A21" s="92" t="s">
        <v>240</v>
      </c>
      <c r="B21" s="88">
        <v>170</v>
      </c>
      <c r="C21" s="88">
        <v>170</v>
      </c>
      <c r="D21" s="208"/>
      <c r="E21" s="231"/>
      <c r="F21" s="148"/>
    </row>
    <row r="22" ht="24.1" customHeight="1" spans="1:6">
      <c r="A22" s="92" t="s">
        <v>241</v>
      </c>
      <c r="B22" s="88">
        <v>159</v>
      </c>
      <c r="C22" s="88">
        <v>159</v>
      </c>
      <c r="D22" s="208"/>
      <c r="E22" s="231"/>
      <c r="F22" s="148"/>
    </row>
    <row r="23" ht="24.1" customHeight="1" spans="1:6">
      <c r="A23" s="92" t="s">
        <v>245</v>
      </c>
      <c r="B23" s="88">
        <v>424</v>
      </c>
      <c r="C23" s="88">
        <v>424</v>
      </c>
      <c r="D23" s="208"/>
      <c r="E23" s="231"/>
      <c r="F23" s="148"/>
    </row>
    <row r="24" ht="24.1" customHeight="1" spans="1:6">
      <c r="A24" s="92" t="s">
        <v>250</v>
      </c>
      <c r="B24" s="88">
        <v>55</v>
      </c>
      <c r="C24" s="88">
        <v>55</v>
      </c>
      <c r="D24" s="208"/>
      <c r="E24" s="231"/>
      <c r="F24" s="148"/>
    </row>
    <row r="25" ht="24.1" customHeight="1" spans="1:6">
      <c r="A25" s="92" t="s">
        <v>251</v>
      </c>
      <c r="B25" s="88">
        <v>535</v>
      </c>
      <c r="C25" s="88">
        <v>496</v>
      </c>
      <c r="D25" s="208"/>
      <c r="E25" s="231"/>
      <c r="F25" s="148"/>
    </row>
    <row r="26" ht="24.1" customHeight="1" spans="1:6">
      <c r="A26" s="92" t="s">
        <v>240</v>
      </c>
      <c r="B26" s="88">
        <v>134</v>
      </c>
      <c r="C26" s="88">
        <v>134</v>
      </c>
      <c r="D26" s="208"/>
      <c r="E26" s="231"/>
      <c r="F26" s="148"/>
    </row>
    <row r="27" ht="24.1" customHeight="1" spans="1:6">
      <c r="A27" s="92" t="s">
        <v>241</v>
      </c>
      <c r="B27" s="88">
        <v>40</v>
      </c>
      <c r="C27" s="88">
        <v>40</v>
      </c>
      <c r="D27" s="208"/>
      <c r="E27" s="208"/>
      <c r="F27" s="148"/>
    </row>
    <row r="28" ht="24.1" customHeight="1" spans="1:6">
      <c r="A28" s="92" t="s">
        <v>252</v>
      </c>
      <c r="B28" s="88">
        <v>129</v>
      </c>
      <c r="C28" s="88">
        <v>90</v>
      </c>
      <c r="D28" s="208"/>
      <c r="E28" s="208"/>
      <c r="F28" s="148"/>
    </row>
    <row r="29" ht="24.1" customHeight="1" spans="1:6">
      <c r="A29" s="92" t="s">
        <v>245</v>
      </c>
      <c r="B29" s="88">
        <v>232</v>
      </c>
      <c r="C29" s="88">
        <v>232</v>
      </c>
      <c r="D29" s="208"/>
      <c r="E29" s="231"/>
      <c r="F29" s="148"/>
    </row>
    <row r="30" ht="24.1" customHeight="1" spans="1:6">
      <c r="A30" s="92" t="s">
        <v>253</v>
      </c>
      <c r="B30" s="88">
        <v>1648</v>
      </c>
      <c r="C30" s="88">
        <v>1648</v>
      </c>
      <c r="D30" s="208"/>
      <c r="E30" s="231"/>
      <c r="F30" s="148"/>
    </row>
    <row r="31" ht="24.1" customHeight="1" spans="1:6">
      <c r="A31" s="92" t="s">
        <v>240</v>
      </c>
      <c r="B31" s="88">
        <v>282</v>
      </c>
      <c r="C31" s="88">
        <v>282</v>
      </c>
      <c r="D31" s="208"/>
      <c r="E31" s="231"/>
      <c r="F31" s="148"/>
    </row>
    <row r="32" ht="24.1" customHeight="1" spans="1:6">
      <c r="A32" s="92" t="s">
        <v>241</v>
      </c>
      <c r="B32" s="88"/>
      <c r="C32" s="88"/>
      <c r="D32" s="208"/>
      <c r="E32" s="208"/>
      <c r="F32" s="148"/>
    </row>
    <row r="33" ht="24.1" customHeight="1" spans="1:6">
      <c r="A33" s="92" t="s">
        <v>254</v>
      </c>
      <c r="B33" s="88">
        <v>10</v>
      </c>
      <c r="C33" s="88">
        <v>10</v>
      </c>
      <c r="D33" s="208"/>
      <c r="E33" s="231"/>
      <c r="F33" s="148"/>
    </row>
    <row r="34" ht="24.1" customHeight="1" spans="1:6">
      <c r="A34" s="92" t="s">
        <v>255</v>
      </c>
      <c r="B34" s="88">
        <v>205</v>
      </c>
      <c r="C34" s="88">
        <v>205</v>
      </c>
      <c r="D34" s="208"/>
      <c r="E34" s="231"/>
      <c r="F34" s="148"/>
    </row>
    <row r="35" ht="24.1" customHeight="1" spans="1:6">
      <c r="A35" s="92" t="s">
        <v>256</v>
      </c>
      <c r="B35" s="88">
        <v>100</v>
      </c>
      <c r="C35" s="88">
        <v>100</v>
      </c>
      <c r="D35" s="208"/>
      <c r="E35" s="231"/>
      <c r="F35" s="148"/>
    </row>
    <row r="36" ht="24.1" customHeight="1" spans="1:6">
      <c r="A36" s="92" t="s">
        <v>257</v>
      </c>
      <c r="B36" s="88">
        <v>170</v>
      </c>
      <c r="C36" s="88">
        <v>170</v>
      </c>
      <c r="D36" s="208"/>
      <c r="E36" s="231"/>
      <c r="F36" s="148"/>
    </row>
    <row r="37" ht="24.1" customHeight="1" spans="1:6">
      <c r="A37" s="92" t="s">
        <v>245</v>
      </c>
      <c r="B37" s="88">
        <v>681</v>
      </c>
      <c r="C37" s="88">
        <v>681</v>
      </c>
      <c r="D37" s="208"/>
      <c r="E37" s="208"/>
      <c r="F37" s="148"/>
    </row>
    <row r="38" ht="24.1" customHeight="1" spans="1:6">
      <c r="A38" s="92" t="s">
        <v>258</v>
      </c>
      <c r="B38" s="88">
        <v>200</v>
      </c>
      <c r="C38" s="88">
        <v>200</v>
      </c>
      <c r="D38" s="208"/>
      <c r="E38" s="231"/>
      <c r="F38" s="148" t="s">
        <v>259</v>
      </c>
    </row>
    <row r="39" ht="24.1" customHeight="1" spans="1:6">
      <c r="A39" s="92" t="s">
        <v>260</v>
      </c>
      <c r="B39" s="88">
        <v>881</v>
      </c>
      <c r="C39" s="88">
        <v>881</v>
      </c>
      <c r="D39" s="208"/>
      <c r="E39" s="231"/>
      <c r="F39" s="148"/>
    </row>
    <row r="40" ht="24.1" customHeight="1" spans="1:6">
      <c r="A40" s="92" t="s">
        <v>240</v>
      </c>
      <c r="B40" s="88">
        <v>881</v>
      </c>
      <c r="C40" s="88">
        <v>881</v>
      </c>
      <c r="D40" s="208"/>
      <c r="E40" s="231"/>
      <c r="F40" s="148"/>
    </row>
    <row r="41" ht="24.1" customHeight="1" spans="1:6">
      <c r="A41" s="92" t="s">
        <v>261</v>
      </c>
      <c r="B41" s="88">
        <v>260</v>
      </c>
      <c r="C41" s="88">
        <v>260</v>
      </c>
      <c r="D41" s="208"/>
      <c r="E41" s="231"/>
      <c r="F41" s="148"/>
    </row>
    <row r="42" ht="24.1" customHeight="1" spans="1:6">
      <c r="A42" s="92" t="s">
        <v>240</v>
      </c>
      <c r="B42" s="88">
        <v>136</v>
      </c>
      <c r="C42" s="88">
        <v>136</v>
      </c>
      <c r="D42" s="208"/>
      <c r="E42" s="231"/>
      <c r="F42" s="148"/>
    </row>
    <row r="43" ht="24.1" customHeight="1" spans="1:6">
      <c r="A43" s="92" t="s">
        <v>241</v>
      </c>
      <c r="B43" s="88">
        <v>60</v>
      </c>
      <c r="C43" s="88">
        <v>60</v>
      </c>
      <c r="D43" s="208"/>
      <c r="E43" s="231"/>
      <c r="F43" s="148"/>
    </row>
    <row r="44" ht="24.1" customHeight="1" spans="1:6">
      <c r="A44" s="92" t="s">
        <v>245</v>
      </c>
      <c r="B44" s="88">
        <v>64</v>
      </c>
      <c r="C44" s="88">
        <v>64</v>
      </c>
      <c r="D44" s="208"/>
      <c r="E44" s="231"/>
      <c r="F44" s="148"/>
    </row>
    <row r="45" ht="24.1" customHeight="1" spans="1:6">
      <c r="A45" s="92" t="s">
        <v>262</v>
      </c>
      <c r="B45" s="88">
        <v>1685</v>
      </c>
      <c r="C45" s="88">
        <v>1627</v>
      </c>
      <c r="D45" s="208"/>
      <c r="E45" s="231"/>
      <c r="F45" s="148"/>
    </row>
    <row r="46" ht="24.1" customHeight="1" spans="1:6">
      <c r="A46" s="92" t="s">
        <v>240</v>
      </c>
      <c r="B46" s="88">
        <v>1171</v>
      </c>
      <c r="C46" s="88">
        <v>1171</v>
      </c>
      <c r="D46" s="208"/>
      <c r="E46" s="231"/>
      <c r="F46" s="148"/>
    </row>
    <row r="47" ht="24.1" customHeight="1" spans="1:6">
      <c r="A47" s="92" t="s">
        <v>241</v>
      </c>
      <c r="B47" s="88">
        <v>178</v>
      </c>
      <c r="C47" s="88">
        <v>120</v>
      </c>
      <c r="D47" s="208"/>
      <c r="E47" s="231">
        <v>58</v>
      </c>
      <c r="F47" s="148"/>
    </row>
    <row r="48" ht="24.1" customHeight="1" spans="1:6">
      <c r="A48" s="92" t="s">
        <v>245</v>
      </c>
      <c r="B48" s="88">
        <v>336</v>
      </c>
      <c r="C48" s="88">
        <v>336</v>
      </c>
      <c r="D48" s="208"/>
      <c r="E48" s="208"/>
      <c r="F48" s="148"/>
    </row>
    <row r="49" ht="24.1" customHeight="1" spans="1:6">
      <c r="A49" s="92" t="s">
        <v>263</v>
      </c>
      <c r="B49" s="88">
        <v>2126</v>
      </c>
      <c r="C49" s="88">
        <v>2126</v>
      </c>
      <c r="D49" s="208"/>
      <c r="E49" s="231"/>
      <c r="F49" s="148"/>
    </row>
    <row r="50" ht="24.1" customHeight="1" spans="1:6">
      <c r="A50" s="92" t="s">
        <v>240</v>
      </c>
      <c r="B50" s="88">
        <v>277</v>
      </c>
      <c r="C50" s="88">
        <v>277</v>
      </c>
      <c r="D50" s="208"/>
      <c r="E50" s="231"/>
      <c r="F50" s="148"/>
    </row>
    <row r="51" ht="24.1" customHeight="1" spans="1:6">
      <c r="A51" s="92" t="s">
        <v>264</v>
      </c>
      <c r="B51" s="88">
        <v>430</v>
      </c>
      <c r="C51" s="88">
        <v>430</v>
      </c>
      <c r="D51" s="208"/>
      <c r="E51" s="231"/>
      <c r="F51" s="148"/>
    </row>
    <row r="52" ht="24.1" customHeight="1" spans="1:6">
      <c r="A52" s="92" t="s">
        <v>245</v>
      </c>
      <c r="B52" s="88">
        <v>988</v>
      </c>
      <c r="C52" s="88">
        <v>988</v>
      </c>
      <c r="D52" s="208"/>
      <c r="E52" s="231"/>
      <c r="F52" s="148"/>
    </row>
    <row r="53" ht="24.1" customHeight="1" spans="1:6">
      <c r="A53" s="92" t="s">
        <v>265</v>
      </c>
      <c r="B53" s="88">
        <v>431</v>
      </c>
      <c r="C53" s="88">
        <v>431</v>
      </c>
      <c r="D53" s="208"/>
      <c r="E53" s="208"/>
      <c r="F53" s="148"/>
    </row>
    <row r="54" ht="24.1" customHeight="1" spans="1:6">
      <c r="A54" s="92" t="s">
        <v>266</v>
      </c>
      <c r="B54" s="88">
        <v>204</v>
      </c>
      <c r="C54" s="88">
        <v>204</v>
      </c>
      <c r="D54" s="208"/>
      <c r="E54" s="231"/>
      <c r="F54" s="148"/>
    </row>
    <row r="55" ht="24.1" customHeight="1" spans="1:6">
      <c r="A55" s="92" t="s">
        <v>267</v>
      </c>
      <c r="B55" s="88">
        <v>204</v>
      </c>
      <c r="C55" s="88">
        <v>204</v>
      </c>
      <c r="D55" s="208"/>
      <c r="E55" s="231"/>
      <c r="F55" s="148"/>
    </row>
    <row r="56" ht="24.1" customHeight="1" spans="1:6">
      <c r="A56" s="92" t="s">
        <v>268</v>
      </c>
      <c r="B56" s="88">
        <v>102</v>
      </c>
      <c r="C56" s="88">
        <v>102</v>
      </c>
      <c r="D56" s="208"/>
      <c r="E56" s="231"/>
      <c r="F56" s="148"/>
    </row>
    <row r="57" ht="24.1" customHeight="1" spans="1:6">
      <c r="A57" s="92" t="s">
        <v>240</v>
      </c>
      <c r="B57" s="88">
        <v>99</v>
      </c>
      <c r="C57" s="88">
        <v>99</v>
      </c>
      <c r="D57" s="208"/>
      <c r="E57" s="208"/>
      <c r="F57" s="148"/>
    </row>
    <row r="58" ht="24.1" customHeight="1" spans="1:6">
      <c r="A58" s="92" t="s">
        <v>241</v>
      </c>
      <c r="B58" s="88">
        <v>3</v>
      </c>
      <c r="C58" s="88">
        <v>3</v>
      </c>
      <c r="D58" s="208"/>
      <c r="E58" s="231"/>
      <c r="F58" s="148" t="s">
        <v>269</v>
      </c>
    </row>
    <row r="59" ht="24.1" customHeight="1" spans="1:6">
      <c r="A59" s="92" t="s">
        <v>270</v>
      </c>
      <c r="B59" s="88">
        <v>3834</v>
      </c>
      <c r="C59" s="88">
        <v>3534</v>
      </c>
      <c r="D59" s="208"/>
      <c r="E59" s="231"/>
      <c r="F59" s="148"/>
    </row>
    <row r="60" ht="24.1" customHeight="1" spans="1:6">
      <c r="A60" s="92" t="s">
        <v>240</v>
      </c>
      <c r="B60" s="88">
        <v>1018</v>
      </c>
      <c r="C60" s="88">
        <v>1018</v>
      </c>
      <c r="D60" s="208"/>
      <c r="E60" s="231"/>
      <c r="F60" s="148"/>
    </row>
    <row r="61" ht="24.1" customHeight="1" spans="1:6">
      <c r="A61" s="92" t="s">
        <v>241</v>
      </c>
      <c r="B61" s="88">
        <v>174</v>
      </c>
      <c r="C61" s="88">
        <v>174</v>
      </c>
      <c r="D61" s="208"/>
      <c r="E61" s="231"/>
      <c r="F61" s="148"/>
    </row>
    <row r="62" ht="24.1" customHeight="1" spans="1:6">
      <c r="A62" s="92" t="s">
        <v>271</v>
      </c>
      <c r="B62" s="88">
        <v>938</v>
      </c>
      <c r="C62" s="88">
        <v>638</v>
      </c>
      <c r="D62" s="208">
        <v>300</v>
      </c>
      <c r="E62" s="208"/>
      <c r="F62" s="148"/>
    </row>
    <row r="63" ht="24.1" customHeight="1" spans="1:6">
      <c r="A63" s="92" t="s">
        <v>245</v>
      </c>
      <c r="B63" s="88">
        <v>1704</v>
      </c>
      <c r="C63" s="88">
        <v>1704</v>
      </c>
      <c r="D63" s="208"/>
      <c r="E63" s="231"/>
      <c r="F63" s="148"/>
    </row>
    <row r="64" ht="24.1" customHeight="1" spans="1:6">
      <c r="A64" s="92" t="s">
        <v>272</v>
      </c>
      <c r="B64" s="88">
        <v>1544</v>
      </c>
      <c r="C64" s="88">
        <v>1374</v>
      </c>
      <c r="D64" s="208"/>
      <c r="E64" s="231"/>
      <c r="F64" s="148"/>
    </row>
    <row r="65" ht="24.1" customHeight="1" spans="1:6">
      <c r="A65" s="92" t="s">
        <v>240</v>
      </c>
      <c r="B65" s="88">
        <v>229</v>
      </c>
      <c r="C65" s="88">
        <v>229</v>
      </c>
      <c r="D65" s="208"/>
      <c r="E65" s="231"/>
      <c r="F65" s="148"/>
    </row>
    <row r="66" ht="24.1" customHeight="1" spans="1:6">
      <c r="A66" s="92" t="s">
        <v>241</v>
      </c>
      <c r="B66" s="88">
        <v>1068</v>
      </c>
      <c r="C66" s="88">
        <v>1047</v>
      </c>
      <c r="D66" s="208"/>
      <c r="E66" s="231">
        <v>21</v>
      </c>
      <c r="F66" s="148"/>
    </row>
    <row r="67" ht="24.1" customHeight="1" spans="1:6">
      <c r="A67" s="92" t="s">
        <v>245</v>
      </c>
      <c r="B67" s="88">
        <v>49</v>
      </c>
      <c r="C67" s="88">
        <v>49</v>
      </c>
      <c r="D67" s="208"/>
      <c r="E67" s="231"/>
      <c r="F67" s="148"/>
    </row>
    <row r="68" ht="24.1" customHeight="1" spans="1:6">
      <c r="A68" s="92" t="s">
        <v>273</v>
      </c>
      <c r="B68" s="88">
        <v>198</v>
      </c>
      <c r="C68" s="88">
        <v>49</v>
      </c>
      <c r="D68" s="208"/>
      <c r="E68" s="231">
        <v>70</v>
      </c>
      <c r="F68" s="148"/>
    </row>
    <row r="69" ht="24.1" customHeight="1" spans="1:6">
      <c r="A69" s="92" t="s">
        <v>274</v>
      </c>
      <c r="B69" s="88">
        <v>718</v>
      </c>
      <c r="C69" s="88">
        <v>718</v>
      </c>
      <c r="D69" s="208"/>
      <c r="E69" s="208"/>
      <c r="F69" s="148"/>
    </row>
    <row r="70" ht="24.1" customHeight="1" spans="1:6">
      <c r="A70" s="92" t="s">
        <v>240</v>
      </c>
      <c r="B70" s="88">
        <v>144</v>
      </c>
      <c r="C70" s="88">
        <v>144</v>
      </c>
      <c r="D70" s="208"/>
      <c r="E70" s="231"/>
      <c r="F70" s="148"/>
    </row>
    <row r="71" ht="24.1" customHeight="1" spans="1:6">
      <c r="A71" s="92" t="s">
        <v>241</v>
      </c>
      <c r="B71" s="88">
        <v>460</v>
      </c>
      <c r="C71" s="88">
        <v>460</v>
      </c>
      <c r="D71" s="208"/>
      <c r="E71" s="231"/>
      <c r="F71" s="148"/>
    </row>
    <row r="72" ht="24.1" customHeight="1" spans="1:6">
      <c r="A72" s="92" t="s">
        <v>245</v>
      </c>
      <c r="B72" s="88">
        <v>114</v>
      </c>
      <c r="C72" s="88">
        <v>114</v>
      </c>
      <c r="D72" s="208"/>
      <c r="E72" s="208"/>
      <c r="F72" s="148"/>
    </row>
    <row r="73" ht="24.1" customHeight="1" spans="1:6">
      <c r="A73" s="92" t="s">
        <v>275</v>
      </c>
      <c r="B73" s="88">
        <v>22</v>
      </c>
      <c r="C73" s="88">
        <v>22</v>
      </c>
      <c r="D73" s="208"/>
      <c r="E73" s="231"/>
      <c r="F73" s="148"/>
    </row>
    <row r="74" ht="24.1" customHeight="1" spans="1:6">
      <c r="A74" s="92" t="s">
        <v>241</v>
      </c>
      <c r="B74" s="88">
        <v>5</v>
      </c>
      <c r="C74" s="88">
        <v>5</v>
      </c>
      <c r="D74" s="208"/>
      <c r="E74" s="231"/>
      <c r="F74" s="148"/>
    </row>
    <row r="75" ht="24.1" customHeight="1" spans="1:6">
      <c r="A75" s="92" t="s">
        <v>276</v>
      </c>
      <c r="B75" s="88">
        <v>17</v>
      </c>
      <c r="C75" s="88">
        <v>17</v>
      </c>
      <c r="D75" s="208"/>
      <c r="E75" s="208"/>
      <c r="F75" s="148"/>
    </row>
    <row r="76" ht="24.1" customHeight="1" spans="1:6">
      <c r="A76" s="92" t="s">
        <v>277</v>
      </c>
      <c r="B76" s="88">
        <v>1720</v>
      </c>
      <c r="C76" s="88">
        <v>1720</v>
      </c>
      <c r="D76" s="208"/>
      <c r="E76" s="231"/>
      <c r="F76" s="148"/>
    </row>
    <row r="77" ht="24.1" customHeight="1" spans="1:6">
      <c r="A77" s="92" t="s">
        <v>240</v>
      </c>
      <c r="B77" s="88">
        <v>898</v>
      </c>
      <c r="C77" s="88">
        <v>898</v>
      </c>
      <c r="D77" s="208"/>
      <c r="E77" s="231"/>
      <c r="F77" s="148"/>
    </row>
    <row r="78" ht="24.1" customHeight="1" spans="1:6">
      <c r="A78" s="92" t="s">
        <v>241</v>
      </c>
      <c r="B78" s="88">
        <v>13</v>
      </c>
      <c r="C78" s="88">
        <v>13</v>
      </c>
      <c r="D78" s="208"/>
      <c r="E78" s="208"/>
      <c r="F78" s="148"/>
    </row>
    <row r="79" ht="24.1" customHeight="1" spans="1:6">
      <c r="A79" s="92" t="s">
        <v>278</v>
      </c>
      <c r="B79" s="88">
        <v>31</v>
      </c>
      <c r="C79" s="88">
        <v>31</v>
      </c>
      <c r="D79" s="208"/>
      <c r="E79" s="231"/>
      <c r="F79" s="148" t="s">
        <v>279</v>
      </c>
    </row>
    <row r="80" ht="24.1" customHeight="1" spans="1:6">
      <c r="A80" s="92" t="s">
        <v>280</v>
      </c>
      <c r="B80" s="88">
        <v>45</v>
      </c>
      <c r="C80" s="88">
        <v>45</v>
      </c>
      <c r="D80" s="208"/>
      <c r="E80" s="231"/>
      <c r="F80" s="148"/>
    </row>
    <row r="81" ht="24.1" customHeight="1" spans="1:6">
      <c r="A81" s="92" t="s">
        <v>281</v>
      </c>
      <c r="B81" s="88">
        <v>5</v>
      </c>
      <c r="C81" s="88">
        <v>5</v>
      </c>
      <c r="D81" s="208"/>
      <c r="E81" s="231"/>
      <c r="F81" s="148"/>
    </row>
    <row r="82" ht="24.1" customHeight="1" spans="1:6">
      <c r="A82" s="92" t="s">
        <v>245</v>
      </c>
      <c r="B82" s="88">
        <v>728</v>
      </c>
      <c r="C82" s="88">
        <v>728</v>
      </c>
      <c r="D82" s="208"/>
      <c r="E82" s="208"/>
      <c r="F82" s="148"/>
    </row>
    <row r="83" ht="24.1" customHeight="1" spans="1:6">
      <c r="A83" s="92" t="s">
        <v>282</v>
      </c>
      <c r="B83" s="88">
        <v>159</v>
      </c>
      <c r="C83" s="88">
        <v>159</v>
      </c>
      <c r="D83" s="208"/>
      <c r="E83" s="231"/>
      <c r="F83" s="148"/>
    </row>
    <row r="84" ht="24.1" customHeight="1" spans="1:6">
      <c r="A84" s="92" t="s">
        <v>240</v>
      </c>
      <c r="B84" s="88">
        <v>72</v>
      </c>
      <c r="C84" s="88">
        <v>72</v>
      </c>
      <c r="D84" s="208"/>
      <c r="E84" s="231"/>
      <c r="F84" s="148"/>
    </row>
    <row r="85" ht="24.1" customHeight="1" spans="1:6">
      <c r="A85" s="92" t="s">
        <v>283</v>
      </c>
      <c r="B85" s="88">
        <v>77</v>
      </c>
      <c r="C85" s="88">
        <v>77</v>
      </c>
      <c r="D85" s="208"/>
      <c r="E85" s="231"/>
      <c r="F85" s="148"/>
    </row>
    <row r="86" ht="24.1" customHeight="1" spans="1:6">
      <c r="A86" s="92" t="s">
        <v>284</v>
      </c>
      <c r="B86" s="88">
        <v>10</v>
      </c>
      <c r="C86" s="88">
        <v>10</v>
      </c>
      <c r="D86" s="208"/>
      <c r="E86" s="231"/>
      <c r="F86" s="148"/>
    </row>
    <row r="87" ht="24.1" customHeight="1" spans="1:6">
      <c r="A87" s="92" t="s">
        <v>285</v>
      </c>
      <c r="B87" s="88">
        <v>278</v>
      </c>
      <c r="C87" s="88">
        <v>278</v>
      </c>
      <c r="D87" s="208"/>
      <c r="E87" s="208"/>
      <c r="F87" s="148"/>
    </row>
    <row r="88" ht="24.1" customHeight="1" spans="1:6">
      <c r="A88" s="92" t="s">
        <v>286</v>
      </c>
      <c r="B88" s="88">
        <v>278</v>
      </c>
      <c r="C88" s="88">
        <v>278</v>
      </c>
      <c r="D88" s="208"/>
      <c r="E88" s="231"/>
      <c r="F88" s="148" t="s">
        <v>287</v>
      </c>
    </row>
    <row r="89" ht="24.1" customHeight="1" spans="1:6">
      <c r="A89" s="92" t="s">
        <v>209</v>
      </c>
      <c r="B89" s="88">
        <v>173</v>
      </c>
      <c r="C89" s="88">
        <v>173</v>
      </c>
      <c r="D89" s="208"/>
      <c r="E89" s="231"/>
      <c r="F89" s="148"/>
    </row>
    <row r="90" ht="24.1" customHeight="1" spans="1:6">
      <c r="A90" s="92" t="s">
        <v>288</v>
      </c>
      <c r="B90" s="88">
        <v>173</v>
      </c>
      <c r="C90" s="88">
        <v>173</v>
      </c>
      <c r="D90" s="208"/>
      <c r="E90" s="231"/>
      <c r="F90" s="148"/>
    </row>
    <row r="91" ht="24.1" customHeight="1" spans="1:6">
      <c r="A91" s="92" t="s">
        <v>289</v>
      </c>
      <c r="B91" s="88">
        <v>12</v>
      </c>
      <c r="C91" s="88">
        <v>12</v>
      </c>
      <c r="D91" s="208"/>
      <c r="E91" s="231"/>
      <c r="F91" s="148"/>
    </row>
    <row r="92" ht="24.1" customHeight="1" spans="1:6">
      <c r="A92" s="92" t="s">
        <v>290</v>
      </c>
      <c r="B92" s="88">
        <v>51</v>
      </c>
      <c r="C92" s="88">
        <v>51</v>
      </c>
      <c r="D92" s="208"/>
      <c r="E92" s="208"/>
      <c r="F92" s="148"/>
    </row>
    <row r="93" ht="24.1" customHeight="1" spans="1:6">
      <c r="A93" s="92" t="s">
        <v>291</v>
      </c>
      <c r="B93" s="88">
        <v>110</v>
      </c>
      <c r="C93" s="88">
        <v>110</v>
      </c>
      <c r="D93" s="208"/>
      <c r="E93" s="231"/>
      <c r="F93" s="148"/>
    </row>
    <row r="94" ht="24.1" customHeight="1" spans="1:6">
      <c r="A94" s="92" t="s">
        <v>210</v>
      </c>
      <c r="B94" s="88">
        <v>9188</v>
      </c>
      <c r="C94" s="88">
        <v>8544</v>
      </c>
      <c r="D94" s="208"/>
      <c r="E94" s="231"/>
      <c r="F94" s="148"/>
    </row>
    <row r="95" ht="24.1" customHeight="1" spans="1:6">
      <c r="A95" s="92" t="s">
        <v>292</v>
      </c>
      <c r="B95" s="88">
        <v>8311</v>
      </c>
      <c r="C95" s="88">
        <v>7690</v>
      </c>
      <c r="D95" s="208"/>
      <c r="E95" s="231">
        <v>521</v>
      </c>
      <c r="F95" s="148"/>
    </row>
    <row r="96" ht="24.1" customHeight="1" spans="1:6">
      <c r="A96" s="92" t="s">
        <v>240</v>
      </c>
      <c r="B96" s="88">
        <v>3352</v>
      </c>
      <c r="C96" s="88">
        <v>3352</v>
      </c>
      <c r="D96" s="208"/>
      <c r="E96" s="208"/>
      <c r="F96" s="148"/>
    </row>
    <row r="97" ht="24.1" customHeight="1" spans="1:6">
      <c r="A97" s="92" t="s">
        <v>241</v>
      </c>
      <c r="B97" s="88">
        <v>3979</v>
      </c>
      <c r="C97" s="88">
        <v>3458</v>
      </c>
      <c r="D97" s="208"/>
      <c r="E97" s="231">
        <v>521</v>
      </c>
      <c r="F97" s="148" t="s">
        <v>293</v>
      </c>
    </row>
    <row r="98" ht="24.1" customHeight="1" spans="1:6">
      <c r="A98" s="92" t="s">
        <v>294</v>
      </c>
      <c r="B98" s="88">
        <v>811</v>
      </c>
      <c r="C98" s="88">
        <v>711</v>
      </c>
      <c r="D98" s="208"/>
      <c r="E98" s="231"/>
      <c r="F98" s="148"/>
    </row>
    <row r="99" ht="24.1" customHeight="1" spans="1:6">
      <c r="A99" s="92" t="s">
        <v>245</v>
      </c>
      <c r="B99" s="88">
        <v>169</v>
      </c>
      <c r="C99" s="88">
        <v>169</v>
      </c>
      <c r="D99" s="208"/>
      <c r="E99" s="231"/>
      <c r="F99" s="148"/>
    </row>
    <row r="100" ht="24.1" customHeight="1" spans="1:6">
      <c r="A100" s="92" t="s">
        <v>295</v>
      </c>
      <c r="B100" s="88">
        <v>837</v>
      </c>
      <c r="C100" s="88">
        <v>814</v>
      </c>
      <c r="D100" s="208"/>
      <c r="E100" s="231"/>
      <c r="F100" s="148"/>
    </row>
    <row r="101" ht="24.1" customHeight="1" spans="1:6">
      <c r="A101" s="92" t="s">
        <v>240</v>
      </c>
      <c r="B101" s="88">
        <v>485</v>
      </c>
      <c r="C101" s="88">
        <v>485</v>
      </c>
      <c r="D101" s="208"/>
      <c r="E101" s="231"/>
      <c r="F101" s="148"/>
    </row>
    <row r="102" ht="24.1" customHeight="1" spans="1:6">
      <c r="A102" s="92" t="s">
        <v>241</v>
      </c>
      <c r="B102" s="88">
        <v>118</v>
      </c>
      <c r="C102" s="88">
        <v>111</v>
      </c>
      <c r="D102" s="208"/>
      <c r="E102" s="231">
        <v>7</v>
      </c>
      <c r="F102" s="148" t="s">
        <v>296</v>
      </c>
    </row>
    <row r="103" ht="24.1" customHeight="1" spans="1:6">
      <c r="A103" s="92" t="s">
        <v>297</v>
      </c>
      <c r="B103" s="88">
        <v>11</v>
      </c>
      <c r="C103" s="88">
        <v>11</v>
      </c>
      <c r="D103" s="208"/>
      <c r="E103" s="231"/>
      <c r="F103" s="148"/>
    </row>
    <row r="104" ht="24.1" customHeight="1" spans="1:6">
      <c r="A104" s="92" t="s">
        <v>298</v>
      </c>
      <c r="B104" s="88">
        <v>59</v>
      </c>
      <c r="C104" s="88">
        <v>43</v>
      </c>
      <c r="D104" s="208"/>
      <c r="E104" s="231">
        <v>16</v>
      </c>
      <c r="F104" s="148"/>
    </row>
    <row r="105" ht="24.1" customHeight="1" spans="1:6">
      <c r="A105" s="92" t="s">
        <v>245</v>
      </c>
      <c r="B105" s="88">
        <v>164</v>
      </c>
      <c r="C105" s="88">
        <v>164</v>
      </c>
      <c r="D105" s="208"/>
      <c r="E105" s="231"/>
      <c r="F105" s="148"/>
    </row>
    <row r="106" ht="24.1" customHeight="1" spans="1:6">
      <c r="A106" s="92" t="s">
        <v>299</v>
      </c>
      <c r="B106" s="88">
        <v>40</v>
      </c>
      <c r="C106" s="88">
        <v>40</v>
      </c>
      <c r="D106" s="208"/>
      <c r="E106" s="231"/>
      <c r="F106" s="148"/>
    </row>
    <row r="107" ht="24.1" customHeight="1" spans="1:6">
      <c r="A107" s="92" t="s">
        <v>300</v>
      </c>
      <c r="B107" s="88">
        <v>40</v>
      </c>
      <c r="C107" s="88">
        <v>40</v>
      </c>
      <c r="D107" s="208"/>
      <c r="E107" s="208"/>
      <c r="F107" s="148"/>
    </row>
    <row r="108" ht="24.1" customHeight="1" spans="1:6">
      <c r="A108" s="92" t="s">
        <v>301</v>
      </c>
      <c r="B108" s="88"/>
      <c r="C108" s="88"/>
      <c r="D108" s="208"/>
      <c r="E108" s="231"/>
      <c r="F108" s="148" t="s">
        <v>302</v>
      </c>
    </row>
    <row r="109" ht="24.1" customHeight="1" spans="1:6">
      <c r="A109" s="92" t="s">
        <v>211</v>
      </c>
      <c r="B109" s="88">
        <v>52499</v>
      </c>
      <c r="C109" s="88">
        <v>50656</v>
      </c>
      <c r="D109" s="208">
        <v>400</v>
      </c>
      <c r="E109" s="231">
        <v>1443</v>
      </c>
      <c r="F109" s="148" t="s">
        <v>238</v>
      </c>
    </row>
    <row r="110" ht="24.1" customHeight="1" spans="1:6">
      <c r="A110" s="92" t="s">
        <v>303</v>
      </c>
      <c r="B110" s="88">
        <v>1231</v>
      </c>
      <c r="C110" s="88">
        <v>1231</v>
      </c>
      <c r="D110" s="208"/>
      <c r="E110" s="231"/>
      <c r="F110" s="148"/>
    </row>
    <row r="111" ht="24.1" customHeight="1" spans="1:6">
      <c r="A111" s="92" t="s">
        <v>240</v>
      </c>
      <c r="B111" s="88">
        <v>114</v>
      </c>
      <c r="C111" s="88">
        <v>114</v>
      </c>
      <c r="D111" s="208"/>
      <c r="E111" s="231"/>
      <c r="F111" s="148"/>
    </row>
    <row r="112" ht="24.1" customHeight="1" spans="1:6">
      <c r="A112" s="92" t="s">
        <v>304</v>
      </c>
      <c r="B112" s="88">
        <v>1117</v>
      </c>
      <c r="C112" s="88">
        <v>1117</v>
      </c>
      <c r="D112" s="208"/>
      <c r="E112" s="231"/>
      <c r="F112" s="148"/>
    </row>
    <row r="113" ht="24.1" customHeight="1" spans="1:6">
      <c r="A113" s="92" t="s">
        <v>305</v>
      </c>
      <c r="B113" s="88">
        <v>46878</v>
      </c>
      <c r="C113" s="88">
        <v>45310</v>
      </c>
      <c r="D113" s="208">
        <v>400</v>
      </c>
      <c r="E113" s="208">
        <v>1168</v>
      </c>
      <c r="F113" s="148"/>
    </row>
    <row r="114" ht="24.1" customHeight="1" spans="1:6">
      <c r="A114" s="92" t="s">
        <v>306</v>
      </c>
      <c r="B114" s="88">
        <v>5276</v>
      </c>
      <c r="C114" s="88">
        <v>4447</v>
      </c>
      <c r="D114" s="208">
        <v>400</v>
      </c>
      <c r="E114" s="231">
        <v>429</v>
      </c>
      <c r="F114" s="148"/>
    </row>
    <row r="115" ht="24.1" customHeight="1" spans="1:6">
      <c r="A115" s="92" t="s">
        <v>307</v>
      </c>
      <c r="B115" s="88">
        <v>17002</v>
      </c>
      <c r="C115" s="88">
        <v>16817</v>
      </c>
      <c r="D115" s="208"/>
      <c r="E115" s="231">
        <v>185</v>
      </c>
      <c r="F115" s="148"/>
    </row>
    <row r="116" ht="24.1" customHeight="1" spans="1:6">
      <c r="A116" s="92" t="s">
        <v>308</v>
      </c>
      <c r="B116" s="88">
        <v>9379</v>
      </c>
      <c r="C116" s="88">
        <v>9379</v>
      </c>
      <c r="D116" s="208"/>
      <c r="E116" s="231"/>
      <c r="F116" s="148"/>
    </row>
    <row r="117" ht="24.1" customHeight="1" spans="1:6">
      <c r="A117" s="92" t="s">
        <v>309</v>
      </c>
      <c r="B117" s="88">
        <v>7435</v>
      </c>
      <c r="C117" s="88">
        <v>7432</v>
      </c>
      <c r="D117" s="208"/>
      <c r="E117" s="208">
        <v>3</v>
      </c>
      <c r="F117" s="148"/>
    </row>
    <row r="118" ht="24.1" customHeight="1" spans="1:6">
      <c r="A118" s="92" t="s">
        <v>310</v>
      </c>
      <c r="B118" s="88">
        <v>7786</v>
      </c>
      <c r="C118" s="88">
        <v>7235</v>
      </c>
      <c r="D118" s="208"/>
      <c r="E118" s="231">
        <v>551</v>
      </c>
      <c r="F118" s="148"/>
    </row>
    <row r="119" ht="24.1" customHeight="1" spans="1:6">
      <c r="A119" s="92" t="s">
        <v>311</v>
      </c>
      <c r="B119" s="88">
        <v>2447</v>
      </c>
      <c r="C119" s="88">
        <v>2447</v>
      </c>
      <c r="D119" s="208"/>
      <c r="E119" s="231"/>
      <c r="F119" s="148"/>
    </row>
    <row r="120" ht="24.1" customHeight="1" spans="1:6">
      <c r="A120" s="92" t="s">
        <v>312</v>
      </c>
      <c r="B120" s="88">
        <v>2447</v>
      </c>
      <c r="C120" s="88">
        <v>2447</v>
      </c>
      <c r="D120" s="208"/>
      <c r="E120" s="231"/>
      <c r="F120" s="148"/>
    </row>
    <row r="121" ht="24.1" customHeight="1" spans="1:6">
      <c r="A121" s="92" t="s">
        <v>313</v>
      </c>
      <c r="B121" s="88"/>
      <c r="C121" s="88"/>
      <c r="D121" s="208"/>
      <c r="E121" s="231"/>
      <c r="F121" s="148" t="s">
        <v>314</v>
      </c>
    </row>
    <row r="122" ht="24.1" customHeight="1" spans="1:6">
      <c r="A122" s="92" t="s">
        <v>315</v>
      </c>
      <c r="B122" s="88"/>
      <c r="C122" s="88"/>
      <c r="D122" s="208"/>
      <c r="E122" s="231"/>
      <c r="F122" s="148"/>
    </row>
    <row r="123" ht="24.1" customHeight="1" spans="1:6">
      <c r="A123" s="92" t="s">
        <v>316</v>
      </c>
      <c r="B123" s="88">
        <v>255</v>
      </c>
      <c r="C123" s="88">
        <v>255</v>
      </c>
      <c r="D123" s="208"/>
      <c r="E123" s="231"/>
      <c r="F123" s="148"/>
    </row>
    <row r="124" ht="24.1" customHeight="1" spans="1:6">
      <c r="A124" s="92" t="s">
        <v>317</v>
      </c>
      <c r="B124" s="88">
        <v>255</v>
      </c>
      <c r="C124" s="88">
        <v>255</v>
      </c>
      <c r="D124" s="208"/>
      <c r="E124" s="231"/>
      <c r="F124" s="148"/>
    </row>
    <row r="125" ht="24.1" customHeight="1" spans="1:6">
      <c r="A125" s="92" t="s">
        <v>318</v>
      </c>
      <c r="B125" s="88">
        <v>413</v>
      </c>
      <c r="C125" s="88">
        <v>413</v>
      </c>
      <c r="D125" s="208"/>
      <c r="E125" s="231"/>
      <c r="F125" s="148"/>
    </row>
    <row r="126" ht="24.1" customHeight="1" spans="1:6">
      <c r="A126" s="92" t="s">
        <v>319</v>
      </c>
      <c r="B126" s="88">
        <v>160</v>
      </c>
      <c r="C126" s="88">
        <v>160</v>
      </c>
      <c r="D126" s="208"/>
      <c r="E126" s="231"/>
      <c r="F126" s="148"/>
    </row>
    <row r="127" ht="24.1" customHeight="1" spans="1:6">
      <c r="A127" s="92" t="s">
        <v>320</v>
      </c>
      <c r="B127" s="88">
        <v>253</v>
      </c>
      <c r="C127" s="88">
        <v>253</v>
      </c>
      <c r="D127" s="208"/>
      <c r="E127" s="208"/>
      <c r="F127" s="148"/>
    </row>
    <row r="128" ht="24.1" customHeight="1" spans="1:6">
      <c r="A128" s="92" t="s">
        <v>321</v>
      </c>
      <c r="B128" s="88">
        <v>1275</v>
      </c>
      <c r="C128" s="88">
        <v>1000</v>
      </c>
      <c r="D128" s="208"/>
      <c r="E128" s="231">
        <v>275</v>
      </c>
      <c r="F128" s="148"/>
    </row>
    <row r="129" ht="24.1" customHeight="1" spans="1:6">
      <c r="A129" s="92" t="s">
        <v>322</v>
      </c>
      <c r="B129" s="88">
        <v>1215</v>
      </c>
      <c r="C129" s="88">
        <v>940</v>
      </c>
      <c r="D129" s="208"/>
      <c r="E129" s="231">
        <v>275</v>
      </c>
      <c r="F129" s="148"/>
    </row>
    <row r="130" ht="24.1" customHeight="1" spans="1:6">
      <c r="A130" s="92" t="s">
        <v>323</v>
      </c>
      <c r="B130" s="88"/>
      <c r="C130" s="88"/>
      <c r="D130" s="208"/>
      <c r="E130" s="208"/>
      <c r="F130" s="148" t="s">
        <v>314</v>
      </c>
    </row>
    <row r="131" ht="24.1" customHeight="1" spans="1:6">
      <c r="A131" s="92" t="s">
        <v>212</v>
      </c>
      <c r="B131" s="88">
        <v>714</v>
      </c>
      <c r="C131" s="88">
        <v>714</v>
      </c>
      <c r="D131" s="208"/>
      <c r="E131" s="208"/>
      <c r="F131" s="148"/>
    </row>
    <row r="132" ht="24.1" customHeight="1" spans="1:6">
      <c r="A132" s="92" t="s">
        <v>324</v>
      </c>
      <c r="B132" s="88">
        <v>74</v>
      </c>
      <c r="C132" s="88">
        <v>74</v>
      </c>
      <c r="D132" s="208"/>
      <c r="E132" s="208"/>
      <c r="F132" s="148"/>
    </row>
    <row r="133" ht="24.1" customHeight="1" spans="1:6">
      <c r="A133" s="92" t="s">
        <v>240</v>
      </c>
      <c r="B133" s="88">
        <v>44</v>
      </c>
      <c r="C133" s="88">
        <v>44</v>
      </c>
      <c r="D133" s="208"/>
      <c r="E133" s="231"/>
      <c r="F133" s="148"/>
    </row>
    <row r="134" ht="24.1" customHeight="1" spans="1:6">
      <c r="A134" s="92" t="s">
        <v>325</v>
      </c>
      <c r="B134" s="88">
        <v>610</v>
      </c>
      <c r="C134" s="88">
        <v>610</v>
      </c>
      <c r="D134" s="208"/>
      <c r="E134" s="231"/>
      <c r="F134" s="148"/>
    </row>
    <row r="135" ht="24.1" customHeight="1" spans="1:6">
      <c r="A135" s="92" t="s">
        <v>326</v>
      </c>
      <c r="B135" s="88">
        <v>610</v>
      </c>
      <c r="C135" s="88">
        <v>610</v>
      </c>
      <c r="D135" s="208"/>
      <c r="E135" s="231"/>
      <c r="F135" s="148"/>
    </row>
    <row r="136" ht="24.1" customHeight="1" spans="1:6">
      <c r="A136" s="92" t="s">
        <v>327</v>
      </c>
      <c r="B136" s="88">
        <v>30</v>
      </c>
      <c r="C136" s="88">
        <v>30</v>
      </c>
      <c r="D136" s="208"/>
      <c r="E136" s="231"/>
      <c r="F136" s="148"/>
    </row>
    <row r="137" ht="24.1" customHeight="1" spans="1:6">
      <c r="A137" s="92" t="s">
        <v>328</v>
      </c>
      <c r="B137" s="88">
        <v>10</v>
      </c>
      <c r="C137" s="88">
        <v>10</v>
      </c>
      <c r="D137" s="208"/>
      <c r="E137" s="231"/>
      <c r="F137" s="148"/>
    </row>
    <row r="138" ht="24.1" customHeight="1" spans="1:6">
      <c r="A138" s="92" t="s">
        <v>329</v>
      </c>
      <c r="B138" s="88">
        <v>20</v>
      </c>
      <c r="C138" s="88">
        <v>20</v>
      </c>
      <c r="D138" s="208"/>
      <c r="E138" s="231"/>
      <c r="F138" s="148" t="s">
        <v>296</v>
      </c>
    </row>
    <row r="139" ht="24.1" customHeight="1" spans="1:6">
      <c r="A139" s="92" t="s">
        <v>213</v>
      </c>
      <c r="B139" s="88">
        <v>10243</v>
      </c>
      <c r="C139" s="88">
        <v>8921</v>
      </c>
      <c r="D139" s="208"/>
      <c r="E139" s="231">
        <v>1272</v>
      </c>
      <c r="F139" s="148"/>
    </row>
    <row r="140" ht="24.1" customHeight="1" spans="1:6">
      <c r="A140" s="92" t="s">
        <v>330</v>
      </c>
      <c r="B140" s="88">
        <v>2413</v>
      </c>
      <c r="C140" s="88">
        <v>1178</v>
      </c>
      <c r="D140" s="208"/>
      <c r="E140" s="231">
        <v>1205</v>
      </c>
      <c r="F140" s="148"/>
    </row>
    <row r="141" ht="24.1" customHeight="1" spans="1:6">
      <c r="A141" s="92" t="s">
        <v>240</v>
      </c>
      <c r="B141" s="88">
        <v>160</v>
      </c>
      <c r="C141" s="88">
        <v>160</v>
      </c>
      <c r="D141" s="208"/>
      <c r="E141" s="208"/>
      <c r="F141" s="148"/>
    </row>
    <row r="142" ht="24.1" customHeight="1" spans="1:6">
      <c r="A142" s="92" t="s">
        <v>331</v>
      </c>
      <c r="B142" s="88">
        <v>357</v>
      </c>
      <c r="C142" s="88">
        <v>357</v>
      </c>
      <c r="D142" s="208"/>
      <c r="E142" s="231"/>
      <c r="F142" s="148"/>
    </row>
    <row r="143" ht="24.1" customHeight="1" spans="1:6">
      <c r="A143" s="92" t="s">
        <v>332</v>
      </c>
      <c r="B143" s="88">
        <v>155</v>
      </c>
      <c r="C143" s="88">
        <v>155</v>
      </c>
      <c r="D143" s="208"/>
      <c r="E143" s="231"/>
      <c r="F143" s="148"/>
    </row>
    <row r="144" ht="24.1" customHeight="1" spans="1:6">
      <c r="A144" s="92" t="s">
        <v>333</v>
      </c>
      <c r="B144" s="88">
        <v>110</v>
      </c>
      <c r="C144" s="88">
        <v>110</v>
      </c>
      <c r="D144" s="208"/>
      <c r="E144" s="231"/>
      <c r="F144" s="148"/>
    </row>
    <row r="145" ht="24.1" customHeight="1" spans="1:6">
      <c r="A145" s="92" t="s">
        <v>334</v>
      </c>
      <c r="B145" s="88">
        <v>153</v>
      </c>
      <c r="C145" s="88">
        <v>153</v>
      </c>
      <c r="D145" s="208"/>
      <c r="E145" s="231"/>
      <c r="F145" s="148"/>
    </row>
    <row r="146" ht="24.1" customHeight="1" spans="1:6">
      <c r="A146" s="92" t="s">
        <v>335</v>
      </c>
      <c r="B146" s="88">
        <v>1475</v>
      </c>
      <c r="C146" s="88">
        <v>240</v>
      </c>
      <c r="D146" s="208"/>
      <c r="E146" s="231">
        <v>1205</v>
      </c>
      <c r="F146" s="148" t="s">
        <v>336</v>
      </c>
    </row>
    <row r="147" ht="24.1" customHeight="1" spans="1:6">
      <c r="A147" s="92" t="s">
        <v>337</v>
      </c>
      <c r="B147" s="88">
        <v>2655</v>
      </c>
      <c r="C147" s="88">
        <v>2643</v>
      </c>
      <c r="D147" s="208"/>
      <c r="E147" s="231">
        <v>1</v>
      </c>
      <c r="F147" s="148"/>
    </row>
    <row r="148" ht="24.1" customHeight="1" spans="1:6">
      <c r="A148" s="92" t="s">
        <v>338</v>
      </c>
      <c r="B148" s="88">
        <v>2370</v>
      </c>
      <c r="C148" s="88">
        <v>2358</v>
      </c>
      <c r="D148" s="208"/>
      <c r="E148" s="231">
        <v>1</v>
      </c>
      <c r="F148" s="148" t="s">
        <v>296</v>
      </c>
    </row>
    <row r="149" ht="24.1" customHeight="1" spans="1:6">
      <c r="A149" s="92" t="s">
        <v>339</v>
      </c>
      <c r="B149" s="88">
        <v>285</v>
      </c>
      <c r="C149" s="88">
        <v>285</v>
      </c>
      <c r="D149" s="208"/>
      <c r="E149" s="231"/>
      <c r="F149" s="148"/>
    </row>
    <row r="150" ht="24.1" customHeight="1" spans="1:6">
      <c r="A150" s="92" t="s">
        <v>340</v>
      </c>
      <c r="B150" s="88">
        <v>2765</v>
      </c>
      <c r="C150" s="88">
        <v>2714</v>
      </c>
      <c r="D150" s="208"/>
      <c r="E150" s="231">
        <v>51</v>
      </c>
      <c r="F150" s="148"/>
    </row>
    <row r="151" ht="24.1" customHeight="1" spans="1:6">
      <c r="A151" s="92" t="s">
        <v>341</v>
      </c>
      <c r="B151" s="88">
        <v>2765</v>
      </c>
      <c r="C151" s="88">
        <v>2714</v>
      </c>
      <c r="D151" s="208"/>
      <c r="E151" s="208">
        <v>51</v>
      </c>
      <c r="F151" s="148"/>
    </row>
    <row r="152" ht="24.1" customHeight="1" spans="1:6">
      <c r="A152" s="92" t="s">
        <v>342</v>
      </c>
      <c r="B152" s="88">
        <v>990</v>
      </c>
      <c r="C152" s="88">
        <v>981</v>
      </c>
      <c r="D152" s="208"/>
      <c r="E152" s="231"/>
      <c r="F152" s="148"/>
    </row>
    <row r="153" ht="24.1" customHeight="1" spans="1:6">
      <c r="A153" s="92" t="s">
        <v>343</v>
      </c>
      <c r="B153" s="88">
        <v>972</v>
      </c>
      <c r="C153" s="88">
        <v>972</v>
      </c>
      <c r="D153" s="208"/>
      <c r="E153" s="231"/>
      <c r="F153" s="148"/>
    </row>
    <row r="154" ht="24.1" customHeight="1" spans="1:6">
      <c r="A154" s="92" t="s">
        <v>344</v>
      </c>
      <c r="B154" s="88">
        <v>18</v>
      </c>
      <c r="C154" s="88">
        <v>9</v>
      </c>
      <c r="D154" s="208"/>
      <c r="E154" s="231"/>
      <c r="F154" s="148" t="s">
        <v>296</v>
      </c>
    </row>
    <row r="155" ht="24.1" customHeight="1" spans="1:6">
      <c r="A155" s="92" t="s">
        <v>345</v>
      </c>
      <c r="B155" s="88">
        <v>102</v>
      </c>
      <c r="C155" s="88">
        <v>87</v>
      </c>
      <c r="D155" s="208"/>
      <c r="E155" s="231">
        <v>15</v>
      </c>
      <c r="F155" s="148"/>
    </row>
    <row r="156" ht="24.1" customHeight="1" spans="1:6">
      <c r="A156" s="92" t="s">
        <v>346</v>
      </c>
      <c r="B156" s="88">
        <v>60</v>
      </c>
      <c r="C156" s="88">
        <v>60</v>
      </c>
      <c r="D156" s="208"/>
      <c r="E156" s="208"/>
      <c r="F156" s="148"/>
    </row>
    <row r="157" ht="24.1" customHeight="1" spans="1:6">
      <c r="A157" s="92" t="s">
        <v>347</v>
      </c>
      <c r="B157" s="88">
        <v>42</v>
      </c>
      <c r="C157" s="88">
        <v>27</v>
      </c>
      <c r="D157" s="208"/>
      <c r="E157" s="231">
        <v>15</v>
      </c>
      <c r="F157" s="148"/>
    </row>
    <row r="158" ht="24.1" customHeight="1" spans="1:6">
      <c r="A158" s="92" t="s">
        <v>348</v>
      </c>
      <c r="B158" s="88">
        <v>1318</v>
      </c>
      <c r="C158" s="88">
        <v>1318</v>
      </c>
      <c r="D158" s="208"/>
      <c r="E158" s="231"/>
      <c r="F158" s="148"/>
    </row>
    <row r="159" ht="24.1" customHeight="1" spans="1:6">
      <c r="A159" s="92" t="s">
        <v>349</v>
      </c>
      <c r="B159" s="88">
        <v>9</v>
      </c>
      <c r="C159" s="88">
        <v>9</v>
      </c>
      <c r="D159" s="208"/>
      <c r="E159" s="231"/>
      <c r="F159" s="148" t="s">
        <v>296</v>
      </c>
    </row>
    <row r="160" ht="24.1" customHeight="1" spans="1:6">
      <c r="A160" s="92" t="s">
        <v>350</v>
      </c>
      <c r="B160" s="88">
        <v>1000</v>
      </c>
      <c r="C160" s="88">
        <v>1000</v>
      </c>
      <c r="D160" s="208"/>
      <c r="E160" s="231"/>
      <c r="F160" s="148"/>
    </row>
    <row r="161" ht="24.1" customHeight="1" spans="1:6">
      <c r="A161" s="92" t="s">
        <v>351</v>
      </c>
      <c r="B161" s="88">
        <v>309</v>
      </c>
      <c r="C161" s="88">
        <v>309</v>
      </c>
      <c r="D161" s="208"/>
      <c r="E161" s="231"/>
      <c r="F161" s="148"/>
    </row>
    <row r="162" ht="24.1" customHeight="1" spans="1:6">
      <c r="A162" s="92" t="s">
        <v>214</v>
      </c>
      <c r="B162" s="88">
        <v>71863</v>
      </c>
      <c r="C162" s="88">
        <v>61134</v>
      </c>
      <c r="D162" s="208"/>
      <c r="E162" s="208">
        <v>729</v>
      </c>
      <c r="F162" s="148" t="s">
        <v>238</v>
      </c>
    </row>
    <row r="163" ht="24.1" customHeight="1" spans="1:6">
      <c r="A163" s="92" t="s">
        <v>352</v>
      </c>
      <c r="B163" s="88">
        <v>1480</v>
      </c>
      <c r="C163" s="88">
        <v>1480</v>
      </c>
      <c r="D163" s="208"/>
      <c r="E163" s="231"/>
      <c r="F163" s="148"/>
    </row>
    <row r="164" ht="24.1" customHeight="1" spans="1:6">
      <c r="A164" s="92" t="s">
        <v>240</v>
      </c>
      <c r="B164" s="88">
        <v>265</v>
      </c>
      <c r="C164" s="88">
        <v>265</v>
      </c>
      <c r="D164" s="208"/>
      <c r="E164" s="231"/>
      <c r="F164" s="148"/>
    </row>
    <row r="165" ht="24.1" customHeight="1" spans="1:6">
      <c r="A165" s="92" t="s">
        <v>241</v>
      </c>
      <c r="B165" s="88">
        <v>10</v>
      </c>
      <c r="C165" s="88">
        <v>10</v>
      </c>
      <c r="D165" s="208"/>
      <c r="E165" s="231"/>
      <c r="F165" s="148"/>
    </row>
    <row r="166" ht="24.1" customHeight="1" spans="1:6">
      <c r="A166" s="92" t="s">
        <v>353</v>
      </c>
      <c r="B166" s="88">
        <v>80</v>
      </c>
      <c r="C166" s="88">
        <v>80</v>
      </c>
      <c r="D166" s="208"/>
      <c r="E166" s="231"/>
      <c r="F166" s="148"/>
    </row>
    <row r="167" ht="24.1" customHeight="1" spans="1:6">
      <c r="A167" s="92" t="s">
        <v>354</v>
      </c>
      <c r="B167" s="88">
        <v>15</v>
      </c>
      <c r="C167" s="88">
        <v>15</v>
      </c>
      <c r="D167" s="208"/>
      <c r="E167" s="231"/>
      <c r="F167" s="148"/>
    </row>
    <row r="168" ht="24.1" customHeight="1" spans="1:6">
      <c r="A168" s="92" t="s">
        <v>355</v>
      </c>
      <c r="B168" s="88"/>
      <c r="C168" s="88"/>
      <c r="D168" s="208"/>
      <c r="E168" s="208"/>
      <c r="F168" s="148"/>
    </row>
    <row r="169" ht="24.1" customHeight="1" spans="1:6">
      <c r="A169" s="92" t="s">
        <v>356</v>
      </c>
      <c r="B169" s="88">
        <v>581</v>
      </c>
      <c r="C169" s="88">
        <v>581</v>
      </c>
      <c r="D169" s="208"/>
      <c r="E169" s="231"/>
      <c r="F169" s="148"/>
    </row>
    <row r="170" ht="24.1" customHeight="1" spans="1:6">
      <c r="A170" s="92" t="s">
        <v>245</v>
      </c>
      <c r="B170" s="88">
        <v>479</v>
      </c>
      <c r="C170" s="88">
        <v>479</v>
      </c>
      <c r="D170" s="208"/>
      <c r="E170" s="231"/>
      <c r="F170" s="148"/>
    </row>
    <row r="171" ht="24.1" customHeight="1" spans="1:6">
      <c r="A171" s="92" t="s">
        <v>357</v>
      </c>
      <c r="B171" s="88">
        <v>1940</v>
      </c>
      <c r="C171" s="88">
        <v>1940</v>
      </c>
      <c r="D171" s="208"/>
      <c r="E171" s="208"/>
      <c r="F171" s="148"/>
    </row>
    <row r="172" ht="24.1" customHeight="1" spans="1:6">
      <c r="A172" s="92" t="s">
        <v>240</v>
      </c>
      <c r="B172" s="88">
        <v>40</v>
      </c>
      <c r="C172" s="88">
        <v>40</v>
      </c>
      <c r="D172" s="208"/>
      <c r="E172" s="231"/>
      <c r="F172" s="148"/>
    </row>
    <row r="173" ht="24.1" customHeight="1" spans="1:6">
      <c r="A173" s="92" t="s">
        <v>358</v>
      </c>
      <c r="B173" s="88">
        <v>59</v>
      </c>
      <c r="C173" s="88">
        <v>59</v>
      </c>
      <c r="D173" s="208"/>
      <c r="E173" s="231"/>
      <c r="F173" s="148" t="s">
        <v>359</v>
      </c>
    </row>
    <row r="174" ht="24.1" customHeight="1" spans="1:6">
      <c r="A174" s="92" t="s">
        <v>360</v>
      </c>
      <c r="B174" s="88">
        <v>1613</v>
      </c>
      <c r="C174" s="88">
        <v>1613</v>
      </c>
      <c r="D174" s="208"/>
      <c r="E174" s="208"/>
      <c r="F174" s="148"/>
    </row>
    <row r="175" ht="24.1" customHeight="1" spans="1:6">
      <c r="A175" s="92" t="s">
        <v>361</v>
      </c>
      <c r="B175" s="88">
        <v>228</v>
      </c>
      <c r="C175" s="88">
        <v>228</v>
      </c>
      <c r="D175" s="208"/>
      <c r="E175" s="231"/>
      <c r="F175" s="148"/>
    </row>
    <row r="176" ht="24.1" customHeight="1" spans="1:6">
      <c r="A176" s="92" t="s">
        <v>362</v>
      </c>
      <c r="B176" s="88">
        <v>39111</v>
      </c>
      <c r="C176" s="88">
        <v>29111</v>
      </c>
      <c r="D176" s="208"/>
      <c r="E176" s="231"/>
      <c r="F176" s="148"/>
    </row>
    <row r="177" ht="24.1" customHeight="1" spans="1:6">
      <c r="A177" s="92" t="s">
        <v>363</v>
      </c>
      <c r="B177" s="88">
        <v>1207</v>
      </c>
      <c r="C177" s="88">
        <v>1207</v>
      </c>
      <c r="D177" s="208"/>
      <c r="E177" s="231"/>
      <c r="F177" s="148" t="s">
        <v>364</v>
      </c>
    </row>
    <row r="178" ht="24.1" customHeight="1" spans="1:6">
      <c r="A178" s="92" t="s">
        <v>365</v>
      </c>
      <c r="B178" s="88">
        <v>3516</v>
      </c>
      <c r="C178" s="88">
        <v>3516</v>
      </c>
      <c r="D178" s="208"/>
      <c r="E178" s="231"/>
      <c r="F178" s="148" t="s">
        <v>364</v>
      </c>
    </row>
    <row r="179" ht="24.1" customHeight="1" spans="1:6">
      <c r="A179" s="92" t="s">
        <v>366</v>
      </c>
      <c r="B179" s="88">
        <v>409</v>
      </c>
      <c r="C179" s="88">
        <v>409</v>
      </c>
      <c r="D179" s="208"/>
      <c r="E179" s="208"/>
      <c r="F179" s="148"/>
    </row>
    <row r="180" ht="24.1" customHeight="1" spans="1:6">
      <c r="A180" s="92" t="s">
        <v>367</v>
      </c>
      <c r="B180" s="88">
        <v>22829</v>
      </c>
      <c r="C180" s="88">
        <v>12829</v>
      </c>
      <c r="D180" s="208"/>
      <c r="E180" s="231"/>
      <c r="F180" s="148" t="s">
        <v>368</v>
      </c>
    </row>
    <row r="181" ht="24.1" customHeight="1" spans="1:6">
      <c r="A181" s="92" t="s">
        <v>369</v>
      </c>
      <c r="B181" s="88">
        <v>61</v>
      </c>
      <c r="C181" s="88">
        <v>61</v>
      </c>
      <c r="D181" s="166"/>
      <c r="E181" s="232"/>
      <c r="F181" s="148"/>
    </row>
    <row r="182" ht="24.1" customHeight="1" spans="1:6">
      <c r="A182" s="92" t="s">
        <v>370</v>
      </c>
      <c r="B182" s="88">
        <v>1011</v>
      </c>
      <c r="C182" s="88">
        <v>590</v>
      </c>
      <c r="D182" s="208"/>
      <c r="E182" s="231">
        <v>421</v>
      </c>
      <c r="F182" s="148"/>
    </row>
    <row r="183" ht="24.1" customHeight="1" spans="1:6">
      <c r="A183" s="92" t="s">
        <v>371</v>
      </c>
      <c r="B183" s="88">
        <v>1011</v>
      </c>
      <c r="C183" s="88">
        <v>590</v>
      </c>
      <c r="D183" s="208"/>
      <c r="E183" s="231">
        <v>421</v>
      </c>
      <c r="F183" s="148"/>
    </row>
    <row r="184" ht="24.1" customHeight="1" spans="1:6">
      <c r="A184" s="92" t="s">
        <v>372</v>
      </c>
      <c r="B184" s="88">
        <v>4835</v>
      </c>
      <c r="C184" s="88">
        <v>4735</v>
      </c>
      <c r="D184" s="208"/>
      <c r="E184" s="208">
        <v>100</v>
      </c>
      <c r="F184" s="148"/>
    </row>
    <row r="185" ht="24.1" customHeight="1" spans="1:6">
      <c r="A185" s="92" t="s">
        <v>373</v>
      </c>
      <c r="B185" s="88">
        <v>400</v>
      </c>
      <c r="C185" s="88">
        <v>400</v>
      </c>
      <c r="D185" s="208"/>
      <c r="E185" s="231"/>
      <c r="F185" s="148"/>
    </row>
    <row r="186" ht="24.1" customHeight="1" spans="1:6">
      <c r="A186" s="92" t="s">
        <v>374</v>
      </c>
      <c r="B186" s="88"/>
      <c r="C186" s="88"/>
      <c r="D186" s="208"/>
      <c r="E186" s="231"/>
      <c r="F186" s="148"/>
    </row>
    <row r="187" ht="24.1" customHeight="1" spans="1:6">
      <c r="A187" s="92" t="s">
        <v>375</v>
      </c>
      <c r="B187" s="88">
        <v>1037</v>
      </c>
      <c r="C187" s="88">
        <v>1018</v>
      </c>
      <c r="D187" s="208"/>
      <c r="E187" s="208">
        <v>19</v>
      </c>
      <c r="F187" s="148" t="s">
        <v>296</v>
      </c>
    </row>
    <row r="188" ht="24.1" customHeight="1" spans="1:6">
      <c r="A188" s="92" t="s">
        <v>376</v>
      </c>
      <c r="B188" s="88">
        <v>12</v>
      </c>
      <c r="C188" s="88">
        <v>12</v>
      </c>
      <c r="D188" s="208"/>
      <c r="E188" s="208"/>
      <c r="F188" s="148"/>
    </row>
    <row r="189" ht="24.1" customHeight="1" spans="1:6">
      <c r="A189" s="92" t="s">
        <v>377</v>
      </c>
      <c r="B189" s="88"/>
      <c r="C189" s="88"/>
      <c r="D189" s="208"/>
      <c r="E189" s="231"/>
      <c r="F189" s="148"/>
    </row>
    <row r="190" ht="24.1" customHeight="1" spans="1:6">
      <c r="A190" s="92" t="s">
        <v>378</v>
      </c>
      <c r="B190" s="88">
        <v>3386</v>
      </c>
      <c r="C190" s="88">
        <v>3305</v>
      </c>
      <c r="D190" s="208"/>
      <c r="E190" s="231">
        <v>81</v>
      </c>
      <c r="F190" s="148"/>
    </row>
    <row r="191" ht="24.1" customHeight="1" spans="1:6">
      <c r="A191" s="92" t="s">
        <v>379</v>
      </c>
      <c r="B191" s="88">
        <v>1291</v>
      </c>
      <c r="C191" s="88">
        <v>1257</v>
      </c>
      <c r="D191" s="208"/>
      <c r="E191" s="231">
        <v>34</v>
      </c>
      <c r="F191" s="148"/>
    </row>
    <row r="192" ht="24.1" customHeight="1" spans="1:6">
      <c r="A192" s="92" t="s">
        <v>380</v>
      </c>
      <c r="B192" s="88">
        <v>353</v>
      </c>
      <c r="C192" s="88">
        <v>350</v>
      </c>
      <c r="D192" s="208"/>
      <c r="E192" s="231">
        <v>3</v>
      </c>
      <c r="F192" s="148" t="s">
        <v>296</v>
      </c>
    </row>
    <row r="193" ht="24.1" customHeight="1" spans="1:6">
      <c r="A193" s="92" t="s">
        <v>381</v>
      </c>
      <c r="B193" s="88">
        <v>277</v>
      </c>
      <c r="C193" s="88">
        <v>265</v>
      </c>
      <c r="D193" s="208"/>
      <c r="E193" s="231">
        <v>12</v>
      </c>
      <c r="F193" s="148" t="s">
        <v>296</v>
      </c>
    </row>
    <row r="194" ht="24.1" customHeight="1" spans="1:6">
      <c r="A194" s="92" t="s">
        <v>382</v>
      </c>
      <c r="B194" s="88">
        <v>66</v>
      </c>
      <c r="C194" s="88">
        <v>51</v>
      </c>
      <c r="D194" s="208"/>
      <c r="E194" s="231">
        <v>15</v>
      </c>
      <c r="F194" s="148" t="s">
        <v>296</v>
      </c>
    </row>
    <row r="195" ht="24.1" customHeight="1" spans="1:6">
      <c r="A195" s="92" t="s">
        <v>383</v>
      </c>
      <c r="B195" s="88">
        <v>3</v>
      </c>
      <c r="C195" s="88">
        <v>3</v>
      </c>
      <c r="D195" s="208"/>
      <c r="E195" s="231"/>
      <c r="F195" s="148"/>
    </row>
    <row r="196" ht="24.1" customHeight="1" spans="1:6">
      <c r="A196" s="92" t="s">
        <v>384</v>
      </c>
      <c r="B196" s="88">
        <v>400</v>
      </c>
      <c r="C196" s="88">
        <v>396</v>
      </c>
      <c r="D196" s="208"/>
      <c r="E196" s="208">
        <v>4</v>
      </c>
      <c r="F196" s="148"/>
    </row>
    <row r="197" ht="24.1" customHeight="1" spans="1:6">
      <c r="A197" s="92" t="s">
        <v>385</v>
      </c>
      <c r="B197" s="88">
        <v>192</v>
      </c>
      <c r="C197" s="88">
        <v>192</v>
      </c>
      <c r="D197" s="208"/>
      <c r="E197" s="231"/>
      <c r="F197" s="148"/>
    </row>
    <row r="198" ht="24.1" customHeight="1" spans="1:6">
      <c r="A198" s="92" t="s">
        <v>386</v>
      </c>
      <c r="B198" s="88">
        <v>1032</v>
      </c>
      <c r="C198" s="88">
        <v>1004</v>
      </c>
      <c r="D198" s="208"/>
      <c r="E198" s="231">
        <v>28</v>
      </c>
      <c r="F198" s="148"/>
    </row>
    <row r="199" ht="24.1" customHeight="1" spans="1:6">
      <c r="A199" s="92" t="s">
        <v>387</v>
      </c>
      <c r="B199" s="88">
        <v>113</v>
      </c>
      <c r="C199" s="88">
        <v>94</v>
      </c>
      <c r="D199" s="208"/>
      <c r="E199" s="231">
        <v>19</v>
      </c>
      <c r="F199" s="148" t="s">
        <v>296</v>
      </c>
    </row>
    <row r="200" ht="24.1" customHeight="1" spans="1:6">
      <c r="A200" s="92" t="s">
        <v>388</v>
      </c>
      <c r="B200" s="88">
        <v>917</v>
      </c>
      <c r="C200" s="88">
        <v>908</v>
      </c>
      <c r="D200" s="208"/>
      <c r="E200" s="231">
        <v>9</v>
      </c>
      <c r="F200" s="148" t="s">
        <v>389</v>
      </c>
    </row>
    <row r="201" ht="24.1" customHeight="1" spans="1:6">
      <c r="A201" s="92" t="s">
        <v>390</v>
      </c>
      <c r="B201" s="88">
        <v>1388</v>
      </c>
      <c r="C201" s="88">
        <v>1371</v>
      </c>
      <c r="D201" s="208"/>
      <c r="E201" s="231">
        <v>17</v>
      </c>
      <c r="F201" s="148"/>
    </row>
    <row r="202" ht="24.1" customHeight="1" spans="1:6">
      <c r="A202" s="92" t="s">
        <v>240</v>
      </c>
      <c r="B202" s="88">
        <v>38</v>
      </c>
      <c r="C202" s="88">
        <v>38</v>
      </c>
      <c r="D202" s="208"/>
      <c r="E202" s="231"/>
      <c r="F202" s="148"/>
    </row>
    <row r="203" ht="24.1" customHeight="1" spans="1:6">
      <c r="A203" s="92" t="s">
        <v>391</v>
      </c>
      <c r="B203" s="88">
        <v>29</v>
      </c>
      <c r="C203" s="88">
        <v>29</v>
      </c>
      <c r="D203" s="208"/>
      <c r="E203" s="231"/>
      <c r="F203" s="148"/>
    </row>
    <row r="204" ht="24.1" customHeight="1" spans="1:6">
      <c r="A204" s="92" t="s">
        <v>392</v>
      </c>
      <c r="B204" s="88">
        <v>44</v>
      </c>
      <c r="C204" s="88">
        <v>44</v>
      </c>
      <c r="D204" s="208"/>
      <c r="E204" s="208"/>
      <c r="F204" s="148"/>
    </row>
    <row r="205" ht="24.1" customHeight="1" spans="1:6">
      <c r="A205" s="92" t="s">
        <v>393</v>
      </c>
      <c r="B205" s="88">
        <v>814</v>
      </c>
      <c r="C205" s="88">
        <v>797</v>
      </c>
      <c r="D205" s="208"/>
      <c r="E205" s="208">
        <v>17</v>
      </c>
      <c r="F205" s="148"/>
    </row>
    <row r="206" ht="24.1" customHeight="1" spans="1:6">
      <c r="A206" s="92" t="s">
        <v>394</v>
      </c>
      <c r="B206" s="88">
        <v>463</v>
      </c>
      <c r="C206" s="88">
        <v>463</v>
      </c>
      <c r="D206" s="208"/>
      <c r="E206" s="208"/>
      <c r="F206" s="148"/>
    </row>
    <row r="207" ht="24.1" customHeight="1" spans="1:6">
      <c r="A207" s="92" t="s">
        <v>395</v>
      </c>
      <c r="B207" s="88">
        <v>33</v>
      </c>
      <c r="C207" s="88">
        <v>33</v>
      </c>
      <c r="D207" s="208"/>
      <c r="E207" s="208"/>
      <c r="F207" s="148"/>
    </row>
    <row r="208" ht="24.1" customHeight="1" spans="1:6">
      <c r="A208" s="92" t="s">
        <v>240</v>
      </c>
      <c r="B208" s="88">
        <v>33</v>
      </c>
      <c r="C208" s="88">
        <v>33</v>
      </c>
      <c r="D208" s="208"/>
      <c r="E208" s="231"/>
      <c r="F208" s="148"/>
    </row>
    <row r="209" ht="24.1" customHeight="1" spans="1:6">
      <c r="A209" s="92" t="s">
        <v>396</v>
      </c>
      <c r="B209" s="88">
        <v>902</v>
      </c>
      <c r="C209" s="88">
        <v>901</v>
      </c>
      <c r="D209" s="208"/>
      <c r="E209" s="231">
        <v>1</v>
      </c>
      <c r="F209" s="148"/>
    </row>
    <row r="210" ht="24.1" customHeight="1" spans="1:6">
      <c r="A210" s="92" t="s">
        <v>397</v>
      </c>
      <c r="B210" s="88">
        <v>902</v>
      </c>
      <c r="C210" s="88">
        <v>901</v>
      </c>
      <c r="D210" s="208"/>
      <c r="E210" s="231">
        <v>1</v>
      </c>
      <c r="F210" s="148" t="s">
        <v>296</v>
      </c>
    </row>
    <row r="211" ht="24.1" customHeight="1" spans="1:6">
      <c r="A211" s="92" t="s">
        <v>398</v>
      </c>
      <c r="B211" s="88">
        <v>175</v>
      </c>
      <c r="C211" s="88">
        <v>80</v>
      </c>
      <c r="D211" s="208"/>
      <c r="E211" s="231">
        <v>95</v>
      </c>
      <c r="F211" s="148" t="s">
        <v>399</v>
      </c>
    </row>
    <row r="212" ht="24.1" customHeight="1" spans="1:6">
      <c r="A212" s="92" t="s">
        <v>400</v>
      </c>
      <c r="B212" s="88">
        <v>15</v>
      </c>
      <c r="C212" s="88">
        <v>11</v>
      </c>
      <c r="D212" s="208"/>
      <c r="E212" s="231">
        <v>4</v>
      </c>
      <c r="F212" s="148" t="s">
        <v>296</v>
      </c>
    </row>
    <row r="213" ht="24.1" customHeight="1" spans="1:6">
      <c r="A213" s="92" t="s">
        <v>401</v>
      </c>
      <c r="B213" s="88">
        <v>1106</v>
      </c>
      <c r="C213" s="88">
        <v>1106</v>
      </c>
      <c r="D213" s="208"/>
      <c r="E213" s="231"/>
      <c r="F213" s="148"/>
    </row>
    <row r="214" ht="24.1" customHeight="1" spans="1:6">
      <c r="A214" s="92" t="s">
        <v>402</v>
      </c>
      <c r="B214" s="88">
        <v>1106</v>
      </c>
      <c r="C214" s="88">
        <v>1106</v>
      </c>
      <c r="D214" s="208"/>
      <c r="E214" s="231"/>
      <c r="F214" s="148"/>
    </row>
    <row r="215" ht="24.1" customHeight="1" spans="1:6">
      <c r="A215" s="92" t="s">
        <v>403</v>
      </c>
      <c r="B215" s="88">
        <v>8</v>
      </c>
      <c r="C215" s="88">
        <v>8</v>
      </c>
      <c r="D215" s="208"/>
      <c r="E215" s="208"/>
      <c r="F215" s="148" t="s">
        <v>314</v>
      </c>
    </row>
    <row r="216" ht="24.1" customHeight="1" spans="1:6">
      <c r="A216" s="92" t="s">
        <v>404</v>
      </c>
      <c r="B216" s="88">
        <v>8</v>
      </c>
      <c r="C216" s="88">
        <v>8</v>
      </c>
      <c r="D216" s="208"/>
      <c r="E216" s="231"/>
      <c r="F216" s="148" t="s">
        <v>314</v>
      </c>
    </row>
    <row r="217" ht="24.1" customHeight="1" spans="1:6">
      <c r="A217" s="92" t="s">
        <v>405</v>
      </c>
      <c r="B217" s="88">
        <v>13938</v>
      </c>
      <c r="C217" s="88">
        <v>13938</v>
      </c>
      <c r="D217" s="208"/>
      <c r="E217" s="208"/>
      <c r="F217" s="148"/>
    </row>
    <row r="218" ht="24.1" customHeight="1" spans="1:6">
      <c r="A218" s="92" t="s">
        <v>406</v>
      </c>
      <c r="B218" s="88">
        <v>12938</v>
      </c>
      <c r="C218" s="88">
        <v>12938</v>
      </c>
      <c r="D218" s="208"/>
      <c r="E218" s="231"/>
      <c r="F218" s="148"/>
    </row>
    <row r="219" ht="24.1" customHeight="1" spans="1:6">
      <c r="A219" s="92" t="s">
        <v>407</v>
      </c>
      <c r="B219" s="88">
        <v>2140</v>
      </c>
      <c r="C219" s="88">
        <v>2140</v>
      </c>
      <c r="D219" s="208"/>
      <c r="E219" s="231"/>
      <c r="F219" s="148"/>
    </row>
    <row r="220" ht="24.1" customHeight="1" spans="1:6">
      <c r="A220" s="92" t="s">
        <v>408</v>
      </c>
      <c r="B220" s="88">
        <v>2140</v>
      </c>
      <c r="C220" s="88">
        <v>2140</v>
      </c>
      <c r="D220" s="208"/>
      <c r="E220" s="231"/>
      <c r="F220" s="148"/>
    </row>
    <row r="221" ht="24.1" customHeight="1" spans="1:6">
      <c r="A221" s="92" t="s">
        <v>409</v>
      </c>
      <c r="B221" s="88">
        <v>469</v>
      </c>
      <c r="C221" s="88">
        <v>468</v>
      </c>
      <c r="D221" s="208"/>
      <c r="E221" s="231">
        <v>1</v>
      </c>
      <c r="F221" s="148"/>
    </row>
    <row r="222" ht="24.1" customHeight="1" spans="1:6">
      <c r="A222" s="92" t="s">
        <v>240</v>
      </c>
      <c r="B222" s="88">
        <v>95</v>
      </c>
      <c r="C222" s="88">
        <v>95</v>
      </c>
      <c r="D222" s="208"/>
      <c r="E222" s="208"/>
      <c r="F222" s="148"/>
    </row>
    <row r="223" ht="24.1" customHeight="1" spans="1:6">
      <c r="A223" s="92" t="s">
        <v>410</v>
      </c>
      <c r="B223" s="88">
        <v>169</v>
      </c>
      <c r="C223" s="88">
        <v>168</v>
      </c>
      <c r="D223" s="208"/>
      <c r="E223" s="231">
        <v>1</v>
      </c>
      <c r="F223" s="148"/>
    </row>
    <row r="224" ht="24.1" customHeight="1" spans="1:6">
      <c r="A224" s="92" t="s">
        <v>245</v>
      </c>
      <c r="B224" s="88">
        <v>155</v>
      </c>
      <c r="C224" s="88">
        <v>155</v>
      </c>
      <c r="D224" s="208"/>
      <c r="E224" s="231"/>
      <c r="F224" s="148"/>
    </row>
    <row r="225" ht="24.1" customHeight="1" spans="1:6">
      <c r="A225" s="92" t="s">
        <v>411</v>
      </c>
      <c r="B225" s="88">
        <v>1004</v>
      </c>
      <c r="C225" s="88">
        <v>972</v>
      </c>
      <c r="D225" s="208"/>
      <c r="E225" s="231">
        <v>32</v>
      </c>
      <c r="F225" s="148" t="s">
        <v>412</v>
      </c>
    </row>
    <row r="226" ht="24.1" customHeight="1" spans="1:6">
      <c r="A226" s="92" t="s">
        <v>215</v>
      </c>
      <c r="B226" s="88">
        <v>22154</v>
      </c>
      <c r="C226" s="88">
        <v>21473</v>
      </c>
      <c r="D226" s="208"/>
      <c r="E226" s="208">
        <v>544</v>
      </c>
      <c r="F226" s="148"/>
    </row>
    <row r="227" ht="24.1" customHeight="1" spans="1:6">
      <c r="A227" s="92" t="s">
        <v>413</v>
      </c>
      <c r="B227" s="88">
        <v>383</v>
      </c>
      <c r="C227" s="88">
        <v>383</v>
      </c>
      <c r="D227" s="208"/>
      <c r="E227" s="208"/>
      <c r="F227" s="148"/>
    </row>
    <row r="228" ht="24.1" customHeight="1" spans="1:6">
      <c r="A228" s="92" t="s">
        <v>240</v>
      </c>
      <c r="B228" s="88">
        <v>266</v>
      </c>
      <c r="C228" s="88">
        <v>266</v>
      </c>
      <c r="D228" s="208"/>
      <c r="E228" s="231"/>
      <c r="F228" s="148"/>
    </row>
    <row r="229" ht="24.1" customHeight="1" spans="1:6">
      <c r="A229" s="92" t="s">
        <v>414</v>
      </c>
      <c r="B229" s="88">
        <v>109</v>
      </c>
      <c r="C229" s="88">
        <v>109</v>
      </c>
      <c r="D229" s="208"/>
      <c r="E229" s="231"/>
      <c r="F229" s="148"/>
    </row>
    <row r="230" ht="24.1" customHeight="1" spans="1:6">
      <c r="A230" s="92" t="s">
        <v>415</v>
      </c>
      <c r="B230" s="88">
        <v>2398</v>
      </c>
      <c r="C230" s="88">
        <v>2397</v>
      </c>
      <c r="D230" s="208"/>
      <c r="E230" s="231">
        <v>1</v>
      </c>
      <c r="F230" s="148"/>
    </row>
    <row r="231" ht="24.1" customHeight="1" spans="1:6">
      <c r="A231" s="92" t="s">
        <v>416</v>
      </c>
      <c r="B231" s="88">
        <v>1310</v>
      </c>
      <c r="C231" s="88">
        <v>1310</v>
      </c>
      <c r="D231" s="208"/>
      <c r="E231" s="231"/>
      <c r="F231" s="148"/>
    </row>
    <row r="232" ht="24.1" customHeight="1" spans="1:6">
      <c r="A232" s="92" t="s">
        <v>417</v>
      </c>
      <c r="B232" s="88">
        <v>431</v>
      </c>
      <c r="C232" s="88">
        <v>431</v>
      </c>
      <c r="D232" s="208"/>
      <c r="E232" s="231"/>
      <c r="F232" s="148"/>
    </row>
    <row r="233" ht="24.1" customHeight="1" spans="1:6">
      <c r="A233" s="92" t="s">
        <v>418</v>
      </c>
      <c r="B233" s="88">
        <v>657</v>
      </c>
      <c r="C233" s="88">
        <v>656</v>
      </c>
      <c r="D233" s="208"/>
      <c r="E233" s="231">
        <v>1</v>
      </c>
      <c r="F233" s="148"/>
    </row>
    <row r="234" ht="24.1" customHeight="1" spans="1:6">
      <c r="A234" s="92" t="s">
        <v>419</v>
      </c>
      <c r="B234" s="88">
        <v>3854</v>
      </c>
      <c r="C234" s="88">
        <v>3758</v>
      </c>
      <c r="D234" s="208"/>
      <c r="E234" s="231">
        <v>96</v>
      </c>
      <c r="F234" s="148"/>
    </row>
    <row r="235" ht="24.1" customHeight="1" spans="1:6">
      <c r="A235" s="92" t="s">
        <v>420</v>
      </c>
      <c r="B235" s="88">
        <v>889</v>
      </c>
      <c r="C235" s="88">
        <v>889</v>
      </c>
      <c r="D235" s="208"/>
      <c r="E235" s="231"/>
      <c r="F235" s="148"/>
    </row>
    <row r="236" ht="24.1" customHeight="1" spans="1:6">
      <c r="A236" s="92" t="s">
        <v>421</v>
      </c>
      <c r="B236" s="88">
        <v>1771</v>
      </c>
      <c r="C236" s="88">
        <v>1771</v>
      </c>
      <c r="D236" s="208"/>
      <c r="E236" s="231"/>
      <c r="F236" s="148"/>
    </row>
    <row r="237" ht="24.1" customHeight="1" spans="1:6">
      <c r="A237" s="92" t="s">
        <v>422</v>
      </c>
      <c r="B237" s="88">
        <v>1194</v>
      </c>
      <c r="C237" s="88">
        <v>1098</v>
      </c>
      <c r="D237" s="208"/>
      <c r="E237" s="231">
        <v>96</v>
      </c>
      <c r="F237" s="148"/>
    </row>
    <row r="238" ht="24.1" customHeight="1" spans="1:6">
      <c r="A238" s="92" t="s">
        <v>423</v>
      </c>
      <c r="B238" s="88">
        <v>5852</v>
      </c>
      <c r="C238" s="88">
        <v>5468</v>
      </c>
      <c r="D238" s="208"/>
      <c r="E238" s="231">
        <v>289</v>
      </c>
      <c r="F238" s="148"/>
    </row>
    <row r="239" ht="24.1" customHeight="1" spans="1:6">
      <c r="A239" s="92" t="s">
        <v>424</v>
      </c>
      <c r="B239" s="88">
        <v>683</v>
      </c>
      <c r="C239" s="88">
        <v>647</v>
      </c>
      <c r="D239" s="208"/>
      <c r="E239" s="208">
        <v>36</v>
      </c>
      <c r="F239" s="148"/>
    </row>
    <row r="240" ht="24.1" customHeight="1" spans="1:6">
      <c r="A240" s="92" t="s">
        <v>425</v>
      </c>
      <c r="B240" s="88">
        <v>3</v>
      </c>
      <c r="C240" s="88">
        <v>3</v>
      </c>
      <c r="D240" s="208"/>
      <c r="E240" s="231"/>
      <c r="F240" s="148"/>
    </row>
    <row r="241" ht="24.1" customHeight="1" spans="1:6">
      <c r="A241" s="92" t="s">
        <v>426</v>
      </c>
      <c r="B241" s="88">
        <v>411</v>
      </c>
      <c r="C241" s="88">
        <v>411</v>
      </c>
      <c r="D241" s="208"/>
      <c r="E241" s="208"/>
      <c r="F241" s="148"/>
    </row>
    <row r="242" ht="24.1" customHeight="1" spans="1:6">
      <c r="A242" s="92" t="s">
        <v>427</v>
      </c>
      <c r="B242" s="88">
        <v>184</v>
      </c>
      <c r="C242" s="88">
        <v>184</v>
      </c>
      <c r="D242" s="166"/>
      <c r="E242" s="232"/>
      <c r="F242" s="148"/>
    </row>
    <row r="243" ht="24.1" customHeight="1" spans="1:6">
      <c r="A243" s="92" t="s">
        <v>428</v>
      </c>
      <c r="B243" s="88">
        <v>3770</v>
      </c>
      <c r="C243" s="88">
        <v>3723</v>
      </c>
      <c r="D243" s="208"/>
      <c r="E243" s="231">
        <v>47</v>
      </c>
      <c r="F243" s="148"/>
    </row>
    <row r="244" ht="24.1" customHeight="1" spans="1:6">
      <c r="A244" s="92" t="s">
        <v>429</v>
      </c>
      <c r="B244" s="88">
        <v>135</v>
      </c>
      <c r="C244" s="88"/>
      <c r="D244" s="208"/>
      <c r="E244" s="208">
        <v>40</v>
      </c>
      <c r="F244" s="148"/>
    </row>
    <row r="245" ht="24.1" customHeight="1" spans="1:6">
      <c r="A245" s="92" t="s">
        <v>430</v>
      </c>
      <c r="B245" s="88">
        <v>666</v>
      </c>
      <c r="C245" s="88">
        <v>500</v>
      </c>
      <c r="D245" s="208"/>
      <c r="E245" s="231">
        <v>166</v>
      </c>
      <c r="F245" s="148"/>
    </row>
    <row r="246" ht="24.1" customHeight="1" spans="1:6">
      <c r="A246" s="92" t="s">
        <v>431</v>
      </c>
      <c r="B246" s="88"/>
      <c r="C246" s="88"/>
      <c r="D246" s="208"/>
      <c r="E246" s="231"/>
      <c r="F246" s="148"/>
    </row>
    <row r="247" ht="24.1" customHeight="1" spans="1:6">
      <c r="A247" s="92" t="s">
        <v>432</v>
      </c>
      <c r="B247" s="88">
        <v>42</v>
      </c>
      <c r="C247" s="88"/>
      <c r="D247" s="208"/>
      <c r="E247" s="231"/>
      <c r="F247" s="148"/>
    </row>
    <row r="248" ht="24.1" customHeight="1" spans="1:6">
      <c r="A248" s="92" t="s">
        <v>433</v>
      </c>
      <c r="B248" s="88">
        <v>42</v>
      </c>
      <c r="C248" s="88"/>
      <c r="D248" s="208"/>
      <c r="E248" s="231"/>
      <c r="F248" s="148" t="s">
        <v>269</v>
      </c>
    </row>
    <row r="249" ht="24.1" customHeight="1" spans="1:6">
      <c r="A249" s="92" t="s">
        <v>434</v>
      </c>
      <c r="B249" s="88">
        <v>1482</v>
      </c>
      <c r="C249" s="88">
        <v>1452</v>
      </c>
      <c r="D249" s="208"/>
      <c r="E249" s="231">
        <v>30</v>
      </c>
      <c r="F249" s="148"/>
    </row>
    <row r="250" ht="24.1" customHeight="1" spans="1:6">
      <c r="A250" s="92" t="s">
        <v>435</v>
      </c>
      <c r="B250" s="88">
        <v>1480</v>
      </c>
      <c r="C250" s="88">
        <v>1450</v>
      </c>
      <c r="D250" s="208"/>
      <c r="E250" s="208">
        <v>30</v>
      </c>
      <c r="F250" s="148"/>
    </row>
    <row r="251" ht="24.1" customHeight="1" spans="1:6">
      <c r="A251" s="92" t="s">
        <v>436</v>
      </c>
      <c r="B251" s="88">
        <v>2</v>
      </c>
      <c r="C251" s="88">
        <v>2</v>
      </c>
      <c r="D251" s="208"/>
      <c r="E251" s="231"/>
      <c r="F251" s="148"/>
    </row>
    <row r="252" ht="24.1" customHeight="1" spans="1:6">
      <c r="A252" s="92" t="s">
        <v>437</v>
      </c>
      <c r="B252" s="88">
        <v>4297</v>
      </c>
      <c r="C252" s="88">
        <v>4297</v>
      </c>
      <c r="D252" s="208"/>
      <c r="E252" s="231"/>
      <c r="F252" s="148" t="s">
        <v>438</v>
      </c>
    </row>
    <row r="253" ht="24.1" customHeight="1" spans="1:6">
      <c r="A253" s="92" t="s">
        <v>439</v>
      </c>
      <c r="B253" s="88">
        <v>759</v>
      </c>
      <c r="C253" s="88">
        <v>759</v>
      </c>
      <c r="D253" s="208"/>
      <c r="E253" s="231"/>
      <c r="F253" s="148"/>
    </row>
    <row r="254" ht="24.1" customHeight="1" spans="1:6">
      <c r="A254" s="92" t="s">
        <v>440</v>
      </c>
      <c r="B254" s="88">
        <v>2386</v>
      </c>
      <c r="C254" s="88">
        <v>2386</v>
      </c>
      <c r="D254" s="208"/>
      <c r="E254" s="231"/>
      <c r="F254" s="148"/>
    </row>
    <row r="255" ht="24.1" customHeight="1" spans="1:6">
      <c r="A255" s="92" t="s">
        <v>441</v>
      </c>
      <c r="B255" s="88">
        <v>2386</v>
      </c>
      <c r="C255" s="88">
        <v>2386</v>
      </c>
      <c r="D255" s="208"/>
      <c r="E255" s="208"/>
      <c r="F255" s="148"/>
    </row>
    <row r="256" ht="24.1" customHeight="1" spans="1:6">
      <c r="A256" s="92" t="s">
        <v>442</v>
      </c>
      <c r="B256" s="88">
        <v>517</v>
      </c>
      <c r="C256" s="88">
        <v>517</v>
      </c>
      <c r="D256" s="208"/>
      <c r="E256" s="231"/>
      <c r="F256" s="148"/>
    </row>
    <row r="257" ht="24.1" customHeight="1" spans="1:6">
      <c r="A257" s="92" t="s">
        <v>443</v>
      </c>
      <c r="B257" s="88">
        <v>517</v>
      </c>
      <c r="C257" s="88">
        <v>517</v>
      </c>
      <c r="D257" s="208"/>
      <c r="E257" s="231"/>
      <c r="F257" s="148"/>
    </row>
    <row r="258" ht="24.1" customHeight="1" spans="1:6">
      <c r="A258" s="92" t="s">
        <v>444</v>
      </c>
      <c r="B258" s="88">
        <v>129</v>
      </c>
      <c r="C258" s="88">
        <v>127</v>
      </c>
      <c r="D258" s="208"/>
      <c r="E258" s="208">
        <v>2</v>
      </c>
      <c r="F258" s="148"/>
    </row>
    <row r="259" ht="24.1" customHeight="1" spans="1:6">
      <c r="A259" s="92" t="s">
        <v>445</v>
      </c>
      <c r="B259" s="88">
        <v>129</v>
      </c>
      <c r="C259" s="88">
        <v>127</v>
      </c>
      <c r="D259" s="208"/>
      <c r="E259" s="208">
        <v>2</v>
      </c>
      <c r="F259" s="148"/>
    </row>
    <row r="260" ht="24.1" customHeight="1" spans="1:6">
      <c r="A260" s="92" t="s">
        <v>446</v>
      </c>
      <c r="B260" s="88">
        <v>446</v>
      </c>
      <c r="C260" s="88">
        <v>446</v>
      </c>
      <c r="D260" s="208"/>
      <c r="E260" s="231"/>
      <c r="F260" s="148"/>
    </row>
    <row r="261" ht="24.1" customHeight="1" spans="1:6">
      <c r="A261" s="92" t="s">
        <v>240</v>
      </c>
      <c r="B261" s="88">
        <v>88</v>
      </c>
      <c r="C261" s="88">
        <v>88</v>
      </c>
      <c r="D261" s="208"/>
      <c r="E261" s="231"/>
      <c r="F261" s="148"/>
    </row>
    <row r="262" ht="24.1" customHeight="1" spans="1:6">
      <c r="A262" s="92" t="s">
        <v>447</v>
      </c>
      <c r="B262" s="88">
        <v>10</v>
      </c>
      <c r="C262" s="88">
        <v>10</v>
      </c>
      <c r="D262" s="208"/>
      <c r="E262" s="231"/>
      <c r="F262" s="148" t="s">
        <v>269</v>
      </c>
    </row>
    <row r="263" ht="24.1" customHeight="1" spans="1:6">
      <c r="A263" s="92" t="s">
        <v>245</v>
      </c>
      <c r="B263" s="88">
        <v>296</v>
      </c>
      <c r="C263" s="88">
        <v>296</v>
      </c>
      <c r="D263" s="208"/>
      <c r="E263" s="231"/>
      <c r="F263" s="148"/>
    </row>
    <row r="264" ht="24.1" customHeight="1" spans="1:6">
      <c r="A264" s="92" t="s">
        <v>448</v>
      </c>
      <c r="B264" s="88">
        <v>158</v>
      </c>
      <c r="C264" s="88">
        <v>32</v>
      </c>
      <c r="D264" s="208"/>
      <c r="E264" s="231">
        <v>126</v>
      </c>
      <c r="F264" s="148" t="s">
        <v>336</v>
      </c>
    </row>
    <row r="265" ht="24.1" customHeight="1" spans="1:6">
      <c r="A265" s="92" t="s">
        <v>216</v>
      </c>
      <c r="B265" s="88">
        <v>2393</v>
      </c>
      <c r="C265" s="88">
        <v>1046</v>
      </c>
      <c r="D265" s="208"/>
      <c r="E265" s="208">
        <v>1347</v>
      </c>
      <c r="F265" s="148" t="s">
        <v>296</v>
      </c>
    </row>
    <row r="266" ht="24.1" customHeight="1" spans="1:6">
      <c r="A266" s="92" t="s">
        <v>449</v>
      </c>
      <c r="B266" s="88">
        <v>1645</v>
      </c>
      <c r="C266" s="88">
        <v>620</v>
      </c>
      <c r="D266" s="208"/>
      <c r="E266" s="231">
        <v>1025</v>
      </c>
      <c r="F266" s="148" t="s">
        <v>450</v>
      </c>
    </row>
    <row r="267" ht="24.1" customHeight="1" spans="1:6">
      <c r="A267" s="92" t="s">
        <v>451</v>
      </c>
      <c r="B267" s="88">
        <v>1025</v>
      </c>
      <c r="C267" s="88"/>
      <c r="D267" s="208"/>
      <c r="E267" s="208">
        <v>1025</v>
      </c>
      <c r="F267" s="148" t="s">
        <v>336</v>
      </c>
    </row>
    <row r="268" ht="24.1" customHeight="1" spans="1:6">
      <c r="A268" s="92" t="s">
        <v>452</v>
      </c>
      <c r="B268" s="88">
        <v>174</v>
      </c>
      <c r="C268" s="88">
        <v>106</v>
      </c>
      <c r="D268" s="208"/>
      <c r="E268" s="231">
        <v>68</v>
      </c>
      <c r="F268" s="148"/>
    </row>
    <row r="269" ht="24.1" customHeight="1" spans="1:6">
      <c r="A269" s="92" t="s">
        <v>453</v>
      </c>
      <c r="B269" s="88">
        <v>174</v>
      </c>
      <c r="C269" s="88">
        <v>106</v>
      </c>
      <c r="D269" s="208"/>
      <c r="E269" s="231">
        <v>68</v>
      </c>
      <c r="F269" s="148" t="s">
        <v>336</v>
      </c>
    </row>
    <row r="270" ht="24.1" customHeight="1" spans="1:6">
      <c r="A270" s="92" t="s">
        <v>454</v>
      </c>
      <c r="B270" s="88">
        <v>415</v>
      </c>
      <c r="C270" s="88">
        <v>161</v>
      </c>
      <c r="D270" s="208"/>
      <c r="E270" s="231">
        <v>254</v>
      </c>
      <c r="F270" s="148"/>
    </row>
    <row r="271" ht="24.1" customHeight="1" spans="1:6">
      <c r="A271" s="92" t="s">
        <v>455</v>
      </c>
      <c r="B271" s="88">
        <v>41</v>
      </c>
      <c r="C271" s="88"/>
      <c r="D271" s="208"/>
      <c r="E271" s="231">
        <v>41</v>
      </c>
      <c r="F271" s="148"/>
    </row>
    <row r="272" ht="24.1" customHeight="1" spans="1:6">
      <c r="A272" s="92" t="s">
        <v>456</v>
      </c>
      <c r="B272" s="88">
        <v>159</v>
      </c>
      <c r="C272" s="88">
        <v>159</v>
      </c>
      <c r="D272" s="208"/>
      <c r="E272" s="231"/>
      <c r="F272" s="148"/>
    </row>
    <row r="273" ht="24.1" customHeight="1" spans="1:6">
      <c r="A273" s="92" t="s">
        <v>240</v>
      </c>
      <c r="B273" s="88">
        <v>53</v>
      </c>
      <c r="C273" s="88">
        <v>53</v>
      </c>
      <c r="D273" s="208"/>
      <c r="E273" s="231"/>
      <c r="F273" s="148"/>
    </row>
    <row r="274" ht="24.1" customHeight="1" spans="1:6">
      <c r="A274" s="92" t="s">
        <v>241</v>
      </c>
      <c r="B274" s="88">
        <v>15</v>
      </c>
      <c r="C274" s="88">
        <v>15</v>
      </c>
      <c r="D274" s="208"/>
      <c r="E274" s="208"/>
      <c r="F274" s="148"/>
    </row>
    <row r="275" ht="24.1" customHeight="1" spans="1:6">
      <c r="A275" s="92" t="s">
        <v>245</v>
      </c>
      <c r="B275" s="88">
        <v>91</v>
      </c>
      <c r="C275" s="88">
        <v>91</v>
      </c>
      <c r="D275" s="208"/>
      <c r="E275" s="231"/>
      <c r="F275" s="148"/>
    </row>
    <row r="276" ht="24.1" customHeight="1" spans="1:6">
      <c r="A276" s="92" t="s">
        <v>217</v>
      </c>
      <c r="B276" s="88">
        <v>13462</v>
      </c>
      <c r="C276" s="88">
        <v>10237</v>
      </c>
      <c r="D276" s="208">
        <v>1600</v>
      </c>
      <c r="E276" s="231">
        <v>167</v>
      </c>
      <c r="F276" s="148"/>
    </row>
    <row r="277" ht="24.1" customHeight="1" spans="1:6">
      <c r="A277" s="92" t="s">
        <v>457</v>
      </c>
      <c r="B277" s="88">
        <v>897</v>
      </c>
      <c r="C277" s="88">
        <v>897</v>
      </c>
      <c r="D277" s="208"/>
      <c r="E277" s="231"/>
      <c r="F277" s="148"/>
    </row>
    <row r="278" ht="24.1" customHeight="1" spans="1:6">
      <c r="A278" s="92" t="s">
        <v>240</v>
      </c>
      <c r="B278" s="88">
        <v>158</v>
      </c>
      <c r="C278" s="88">
        <v>158</v>
      </c>
      <c r="D278" s="208"/>
      <c r="E278" s="208"/>
      <c r="F278" s="148"/>
    </row>
    <row r="279" ht="24.1" customHeight="1" spans="1:6">
      <c r="A279" s="92" t="s">
        <v>241</v>
      </c>
      <c r="B279" s="88"/>
      <c r="C279" s="88"/>
      <c r="D279" s="208"/>
      <c r="E279" s="231"/>
      <c r="F279" s="148" t="s">
        <v>314</v>
      </c>
    </row>
    <row r="280" ht="24.1" customHeight="1" spans="1:6">
      <c r="A280" s="92" t="s">
        <v>458</v>
      </c>
      <c r="B280" s="88">
        <v>292</v>
      </c>
      <c r="C280" s="88">
        <v>292</v>
      </c>
      <c r="D280" s="208"/>
      <c r="E280" s="208"/>
      <c r="F280" s="148"/>
    </row>
    <row r="281" ht="24.1" customHeight="1" spans="1:6">
      <c r="A281" s="92" t="s">
        <v>459</v>
      </c>
      <c r="B281" s="88">
        <v>440</v>
      </c>
      <c r="C281" s="88">
        <v>440</v>
      </c>
      <c r="D281" s="208"/>
      <c r="E281" s="231"/>
      <c r="F281" s="148"/>
    </row>
    <row r="282" ht="24.1" customHeight="1" spans="1:6">
      <c r="A282" s="92" t="s">
        <v>460</v>
      </c>
      <c r="B282" s="88">
        <v>7</v>
      </c>
      <c r="C282" s="88">
        <v>7</v>
      </c>
      <c r="D282" s="208"/>
      <c r="E282" s="231"/>
      <c r="F282" s="148"/>
    </row>
    <row r="283" ht="24.1" customHeight="1" spans="1:6">
      <c r="A283" s="92" t="s">
        <v>461</v>
      </c>
      <c r="B283" s="88">
        <v>15</v>
      </c>
      <c r="C283" s="88"/>
      <c r="D283" s="166"/>
      <c r="E283" s="232"/>
      <c r="F283" s="148"/>
    </row>
    <row r="284" ht="24.1" customHeight="1" spans="1:6">
      <c r="A284" s="92" t="s">
        <v>462</v>
      </c>
      <c r="B284" s="88">
        <v>11765</v>
      </c>
      <c r="C284" s="88">
        <v>8555</v>
      </c>
      <c r="D284" s="208">
        <v>1600</v>
      </c>
      <c r="E284" s="231">
        <v>167</v>
      </c>
      <c r="F284" s="148"/>
    </row>
    <row r="285" ht="24.1" customHeight="1" spans="1:6">
      <c r="A285" s="92" t="s">
        <v>463</v>
      </c>
      <c r="B285" s="88">
        <v>11598</v>
      </c>
      <c r="C285" s="88">
        <v>8555</v>
      </c>
      <c r="D285" s="208">
        <v>1600</v>
      </c>
      <c r="E285" s="231"/>
      <c r="F285" s="148" t="s">
        <v>464</v>
      </c>
    </row>
    <row r="286" ht="24.1" customHeight="1" spans="1:6">
      <c r="A286" s="92" t="s">
        <v>465</v>
      </c>
      <c r="B286" s="88">
        <v>706</v>
      </c>
      <c r="C286" s="88">
        <v>706</v>
      </c>
      <c r="D286" s="208"/>
      <c r="E286" s="231"/>
      <c r="F286" s="148"/>
    </row>
    <row r="287" ht="24.1" customHeight="1" spans="1:6">
      <c r="A287" s="92" t="s">
        <v>218</v>
      </c>
      <c r="B287" s="88">
        <v>61797</v>
      </c>
      <c r="C287" s="88">
        <v>36746</v>
      </c>
      <c r="D287" s="208">
        <v>2500</v>
      </c>
      <c r="E287" s="231">
        <v>21021</v>
      </c>
      <c r="F287" s="148" t="s">
        <v>296</v>
      </c>
    </row>
    <row r="288" ht="24.1" customHeight="1" spans="1:6">
      <c r="A288" s="92" t="s">
        <v>466</v>
      </c>
      <c r="B288" s="88">
        <v>28186</v>
      </c>
      <c r="C288" s="88">
        <v>17496</v>
      </c>
      <c r="D288" s="208"/>
      <c r="E288" s="231">
        <v>10690</v>
      </c>
      <c r="F288" s="148"/>
    </row>
    <row r="289" ht="24.1" customHeight="1" spans="1:6">
      <c r="A289" s="92" t="s">
        <v>240</v>
      </c>
      <c r="B289" s="88">
        <v>314</v>
      </c>
      <c r="C289" s="88">
        <v>314</v>
      </c>
      <c r="D289" s="208"/>
      <c r="E289" s="208"/>
      <c r="F289" s="148"/>
    </row>
    <row r="290" ht="24.1" customHeight="1" spans="1:6">
      <c r="A290" s="92" t="s">
        <v>241</v>
      </c>
      <c r="B290" s="88">
        <v>29</v>
      </c>
      <c r="C290" s="88">
        <v>29</v>
      </c>
      <c r="D290" s="208"/>
      <c r="E290" s="208"/>
      <c r="F290" s="148"/>
    </row>
    <row r="291" ht="24.1" customHeight="1" spans="1:6">
      <c r="A291" s="92" t="s">
        <v>245</v>
      </c>
      <c r="B291" s="88">
        <v>1838</v>
      </c>
      <c r="C291" s="88">
        <v>1831</v>
      </c>
      <c r="D291" s="208"/>
      <c r="E291" s="231">
        <v>7</v>
      </c>
      <c r="F291" s="148"/>
    </row>
    <row r="292" ht="24.1" customHeight="1" spans="1:6">
      <c r="A292" s="92" t="s">
        <v>467</v>
      </c>
      <c r="B292" s="88">
        <v>466</v>
      </c>
      <c r="C292" s="88">
        <v>396</v>
      </c>
      <c r="D292" s="208"/>
      <c r="E292" s="231">
        <v>70</v>
      </c>
      <c r="F292" s="148" t="s">
        <v>296</v>
      </c>
    </row>
    <row r="293" ht="24.1" customHeight="1" spans="1:6">
      <c r="A293" s="92" t="s">
        <v>468</v>
      </c>
      <c r="B293" s="88">
        <v>281</v>
      </c>
      <c r="C293" s="88">
        <v>281</v>
      </c>
      <c r="D293" s="208"/>
      <c r="E293" s="231"/>
      <c r="F293" s="148"/>
    </row>
    <row r="294" ht="24.1" customHeight="1" spans="1:6">
      <c r="A294" s="92" t="s">
        <v>469</v>
      </c>
      <c r="B294" s="88">
        <v>7117</v>
      </c>
      <c r="C294" s="88">
        <v>5573</v>
      </c>
      <c r="D294" s="208"/>
      <c r="E294" s="208">
        <v>1544</v>
      </c>
      <c r="F294" s="148"/>
    </row>
    <row r="295" ht="24.1" customHeight="1" spans="1:6">
      <c r="A295" s="92" t="s">
        <v>470</v>
      </c>
      <c r="B295" s="88">
        <v>309</v>
      </c>
      <c r="C295" s="88">
        <v>120</v>
      </c>
      <c r="D295" s="208"/>
      <c r="E295" s="231">
        <v>189</v>
      </c>
      <c r="F295" s="148"/>
    </row>
    <row r="296" ht="24.1" customHeight="1" spans="1:6">
      <c r="A296" s="92" t="s">
        <v>471</v>
      </c>
      <c r="B296" s="88">
        <v>205</v>
      </c>
      <c r="C296" s="88">
        <v>205</v>
      </c>
      <c r="D296" s="208"/>
      <c r="E296" s="231"/>
      <c r="F296" s="148"/>
    </row>
    <row r="297" ht="24.1" customHeight="1" spans="1:6">
      <c r="A297" s="92" t="s">
        <v>472</v>
      </c>
      <c r="B297" s="88">
        <v>50</v>
      </c>
      <c r="C297" s="88">
        <v>50</v>
      </c>
      <c r="D297" s="208"/>
      <c r="E297" s="231"/>
      <c r="F297" s="148"/>
    </row>
    <row r="298" ht="24.1" customHeight="1" spans="1:6">
      <c r="A298" s="92" t="s">
        <v>473</v>
      </c>
      <c r="B298" s="88">
        <v>82</v>
      </c>
      <c r="C298" s="88"/>
      <c r="D298" s="208"/>
      <c r="E298" s="231">
        <v>82</v>
      </c>
      <c r="F298" s="148"/>
    </row>
    <row r="299" ht="24.1" customHeight="1" spans="1:6">
      <c r="A299" s="92" t="s">
        <v>474</v>
      </c>
      <c r="B299" s="88">
        <v>10971</v>
      </c>
      <c r="C299" s="88">
        <v>2468</v>
      </c>
      <c r="D299" s="208"/>
      <c r="E299" s="231">
        <v>8503</v>
      </c>
      <c r="F299" s="148" t="s">
        <v>336</v>
      </c>
    </row>
    <row r="300" ht="24.1" customHeight="1" spans="1:6">
      <c r="A300" s="92" t="s">
        <v>475</v>
      </c>
      <c r="B300" s="88">
        <v>2230</v>
      </c>
      <c r="C300" s="88">
        <v>1935</v>
      </c>
      <c r="D300" s="208"/>
      <c r="E300" s="231">
        <v>295</v>
      </c>
      <c r="F300" s="148" t="s">
        <v>336</v>
      </c>
    </row>
    <row r="301" ht="24.1" customHeight="1" spans="1:6">
      <c r="A301" s="92" t="s">
        <v>476</v>
      </c>
      <c r="B301" s="88">
        <v>4895</v>
      </c>
      <c r="C301" s="88">
        <v>2160</v>
      </c>
      <c r="D301" s="208">
        <v>2500</v>
      </c>
      <c r="E301" s="208">
        <v>235</v>
      </c>
      <c r="F301" s="148"/>
    </row>
    <row r="302" ht="24.1" customHeight="1" spans="1:6">
      <c r="A302" s="92" t="s">
        <v>240</v>
      </c>
      <c r="B302" s="88">
        <v>105</v>
      </c>
      <c r="C302" s="88">
        <v>105</v>
      </c>
      <c r="D302" s="208"/>
      <c r="E302" s="208"/>
      <c r="F302" s="148"/>
    </row>
    <row r="303" ht="24.1" customHeight="1" spans="1:6">
      <c r="A303" s="92" t="s">
        <v>477</v>
      </c>
      <c r="B303" s="88">
        <v>688</v>
      </c>
      <c r="C303" s="88">
        <v>688</v>
      </c>
      <c r="D303" s="208"/>
      <c r="E303" s="208"/>
      <c r="F303" s="148"/>
    </row>
    <row r="304" ht="24.1" customHeight="1" spans="1:6">
      <c r="A304" s="92" t="s">
        <v>478</v>
      </c>
      <c r="B304" s="88">
        <v>1045</v>
      </c>
      <c r="C304" s="88">
        <v>864</v>
      </c>
      <c r="D304" s="208"/>
      <c r="E304" s="231">
        <v>181</v>
      </c>
      <c r="F304" s="148" t="s">
        <v>336</v>
      </c>
    </row>
    <row r="305" ht="24.1" customHeight="1" spans="1:6">
      <c r="A305" s="92" t="s">
        <v>479</v>
      </c>
      <c r="B305" s="88"/>
      <c r="C305" s="88"/>
      <c r="D305" s="208"/>
      <c r="E305" s="231"/>
      <c r="F305" s="148"/>
    </row>
    <row r="306" ht="24.1" customHeight="1" spans="1:6">
      <c r="A306" s="92" t="s">
        <v>480</v>
      </c>
      <c r="B306" s="88"/>
      <c r="C306" s="88"/>
      <c r="D306" s="208"/>
      <c r="E306" s="231"/>
      <c r="F306" s="148"/>
    </row>
    <row r="307" ht="24.1" customHeight="1" spans="1:6">
      <c r="A307" s="92" t="s">
        <v>481</v>
      </c>
      <c r="B307" s="88">
        <v>70</v>
      </c>
      <c r="C307" s="88">
        <v>17</v>
      </c>
      <c r="D307" s="208"/>
      <c r="E307" s="231">
        <v>53</v>
      </c>
      <c r="F307" s="148"/>
    </row>
    <row r="308" ht="24.1" customHeight="1" spans="1:6">
      <c r="A308" s="92" t="s">
        <v>482</v>
      </c>
      <c r="B308" s="88"/>
      <c r="C308" s="88"/>
      <c r="D308" s="208"/>
      <c r="E308" s="231"/>
      <c r="F308" s="148"/>
    </row>
    <row r="309" ht="24.1" customHeight="1" spans="1:6">
      <c r="A309" s="92" t="s">
        <v>483</v>
      </c>
      <c r="B309" s="88">
        <v>100</v>
      </c>
      <c r="C309" s="88">
        <v>100</v>
      </c>
      <c r="D309" s="208"/>
      <c r="E309" s="231"/>
      <c r="F309" s="148"/>
    </row>
    <row r="310" ht="24.1" customHeight="1" spans="1:6">
      <c r="A310" s="92" t="s">
        <v>484</v>
      </c>
      <c r="B310" s="88">
        <v>352</v>
      </c>
      <c r="C310" s="88">
        <v>351</v>
      </c>
      <c r="D310" s="208"/>
      <c r="E310" s="208">
        <v>1</v>
      </c>
      <c r="F310" s="148"/>
    </row>
    <row r="311" ht="24.1" customHeight="1" spans="1:6">
      <c r="A311" s="92" t="s">
        <v>468</v>
      </c>
      <c r="B311" s="88">
        <v>26</v>
      </c>
      <c r="C311" s="88">
        <v>26</v>
      </c>
      <c r="D311" s="208"/>
      <c r="E311" s="231"/>
      <c r="F311" s="148" t="s">
        <v>485</v>
      </c>
    </row>
    <row r="312" ht="24.1" customHeight="1" spans="1:6">
      <c r="A312" s="92" t="s">
        <v>486</v>
      </c>
      <c r="B312" s="88">
        <v>2505</v>
      </c>
      <c r="C312" s="88">
        <v>5</v>
      </c>
      <c r="D312" s="208">
        <v>2500</v>
      </c>
      <c r="E312" s="231"/>
      <c r="F312" s="148"/>
    </row>
    <row r="313" ht="24.1" customHeight="1" spans="1:6">
      <c r="A313" s="92" t="s">
        <v>487</v>
      </c>
      <c r="B313" s="88">
        <v>15663</v>
      </c>
      <c r="C313" s="88">
        <v>6449</v>
      </c>
      <c r="D313" s="208"/>
      <c r="E313" s="208">
        <v>9214</v>
      </c>
      <c r="F313" s="148"/>
    </row>
    <row r="314" ht="24.1" customHeight="1" spans="1:6">
      <c r="A314" s="92" t="s">
        <v>240</v>
      </c>
      <c r="B314" s="88">
        <v>117</v>
      </c>
      <c r="C314" s="88">
        <v>117</v>
      </c>
      <c r="D314" s="208"/>
      <c r="E314" s="231"/>
      <c r="F314" s="148"/>
    </row>
    <row r="315" ht="24.1" customHeight="1" spans="1:6">
      <c r="A315" s="92" t="s">
        <v>241</v>
      </c>
      <c r="B315" s="88">
        <v>26</v>
      </c>
      <c r="C315" s="88">
        <v>26</v>
      </c>
      <c r="D315" s="208"/>
      <c r="E315" s="208"/>
      <c r="F315" s="148"/>
    </row>
    <row r="316" ht="24.1" customHeight="1" spans="1:6">
      <c r="A316" s="92" t="s">
        <v>488</v>
      </c>
      <c r="B316" s="88">
        <v>762</v>
      </c>
      <c r="C316" s="88">
        <v>762</v>
      </c>
      <c r="D316" s="208"/>
      <c r="E316" s="231"/>
      <c r="F316" s="148"/>
    </row>
    <row r="317" ht="24.1" customHeight="1" spans="1:6">
      <c r="A317" s="92" t="s">
        <v>489</v>
      </c>
      <c r="B317" s="88">
        <v>6072</v>
      </c>
      <c r="C317" s="88">
        <v>47</v>
      </c>
      <c r="D317" s="208"/>
      <c r="E317" s="231">
        <v>6025</v>
      </c>
      <c r="F317" s="148" t="s">
        <v>336</v>
      </c>
    </row>
    <row r="318" ht="24.1" customHeight="1" spans="1:6">
      <c r="A318" s="92" t="s">
        <v>490</v>
      </c>
      <c r="B318" s="88">
        <v>195</v>
      </c>
      <c r="C318" s="88">
        <v>195</v>
      </c>
      <c r="D318" s="208"/>
      <c r="E318" s="231"/>
      <c r="F318" s="148" t="s">
        <v>491</v>
      </c>
    </row>
    <row r="319" ht="24.1" customHeight="1" spans="1:6">
      <c r="A319" s="92" t="s">
        <v>492</v>
      </c>
      <c r="B319" s="88">
        <v>1258</v>
      </c>
      <c r="C319" s="88">
        <v>560</v>
      </c>
      <c r="D319" s="208"/>
      <c r="E319" s="208">
        <v>698</v>
      </c>
      <c r="F319" s="148" t="s">
        <v>493</v>
      </c>
    </row>
    <row r="320" ht="24.1" customHeight="1" spans="1:6">
      <c r="A320" s="92" t="s">
        <v>494</v>
      </c>
      <c r="B320" s="88">
        <v>6707</v>
      </c>
      <c r="C320" s="88">
        <v>4222</v>
      </c>
      <c r="D320" s="208"/>
      <c r="E320" s="231">
        <v>2485</v>
      </c>
      <c r="F320" s="148" t="s">
        <v>493</v>
      </c>
    </row>
    <row r="321" ht="24.1" customHeight="1" spans="1:6">
      <c r="A321" s="92" t="s">
        <v>495</v>
      </c>
      <c r="B321" s="88">
        <v>172</v>
      </c>
      <c r="C321" s="88">
        <v>172</v>
      </c>
      <c r="D321" s="208"/>
      <c r="E321" s="231"/>
      <c r="F321" s="148" t="s">
        <v>496</v>
      </c>
    </row>
    <row r="322" ht="24.1" customHeight="1" spans="1:6">
      <c r="A322" s="92" t="s">
        <v>497</v>
      </c>
      <c r="B322" s="88">
        <v>164</v>
      </c>
      <c r="C322" s="88">
        <v>158</v>
      </c>
      <c r="D322" s="208"/>
      <c r="E322" s="231">
        <v>6</v>
      </c>
      <c r="F322" s="148" t="s">
        <v>296</v>
      </c>
    </row>
    <row r="323" ht="24.1" customHeight="1" spans="1:6">
      <c r="A323" s="92" t="s">
        <v>498</v>
      </c>
      <c r="B323" s="88">
        <v>190</v>
      </c>
      <c r="C323" s="88">
        <v>190</v>
      </c>
      <c r="D323" s="208"/>
      <c r="E323" s="231"/>
      <c r="F323" s="148" t="s">
        <v>269</v>
      </c>
    </row>
    <row r="324" ht="24.1" customHeight="1" spans="1:6">
      <c r="A324" s="92" t="s">
        <v>499</v>
      </c>
      <c r="B324" s="88">
        <v>2298</v>
      </c>
      <c r="C324" s="88">
        <v>2264</v>
      </c>
      <c r="D324" s="208"/>
      <c r="E324" s="231">
        <v>34</v>
      </c>
      <c r="F324" s="148" t="s">
        <v>314</v>
      </c>
    </row>
    <row r="325" ht="24.1" customHeight="1" spans="1:6">
      <c r="A325" s="92" t="s">
        <v>241</v>
      </c>
      <c r="B325" s="88"/>
      <c r="C325" s="88"/>
      <c r="D325" s="208"/>
      <c r="E325" s="231"/>
      <c r="F325" s="148"/>
    </row>
    <row r="326" ht="24.1" customHeight="1" spans="1:6">
      <c r="A326" s="92" t="s">
        <v>500</v>
      </c>
      <c r="B326" s="88"/>
      <c r="C326" s="88"/>
      <c r="D326" s="208"/>
      <c r="E326" s="208"/>
      <c r="F326" s="148"/>
    </row>
    <row r="327" ht="24.1" customHeight="1" spans="1:6">
      <c r="A327" s="92" t="s">
        <v>245</v>
      </c>
      <c r="B327" s="88">
        <v>83</v>
      </c>
      <c r="C327" s="88">
        <v>83</v>
      </c>
      <c r="D327" s="208"/>
      <c r="E327" s="231"/>
      <c r="F327" s="148"/>
    </row>
    <row r="328" ht="24.1" customHeight="1" spans="1:6">
      <c r="A328" s="92" t="s">
        <v>501</v>
      </c>
      <c r="B328" s="88">
        <v>2215</v>
      </c>
      <c r="C328" s="88">
        <v>2181</v>
      </c>
      <c r="D328" s="208"/>
      <c r="E328" s="208">
        <v>34</v>
      </c>
      <c r="F328" s="148"/>
    </row>
    <row r="329" ht="24.1" customHeight="1" spans="1:6">
      <c r="A329" s="92" t="s">
        <v>502</v>
      </c>
      <c r="B329" s="88">
        <v>5117</v>
      </c>
      <c r="C329" s="88">
        <v>3477</v>
      </c>
      <c r="D329" s="208"/>
      <c r="E329" s="231">
        <v>110</v>
      </c>
      <c r="F329" s="148"/>
    </row>
    <row r="330" ht="24.1" customHeight="1" spans="1:6">
      <c r="A330" s="92" t="s">
        <v>503</v>
      </c>
      <c r="B330" s="88">
        <v>1640</v>
      </c>
      <c r="C330" s="88"/>
      <c r="D330" s="208"/>
      <c r="E330" s="231">
        <v>110</v>
      </c>
      <c r="F330" s="148"/>
    </row>
    <row r="331" ht="24.1" customHeight="1" spans="1:6">
      <c r="A331" s="92" t="s">
        <v>504</v>
      </c>
      <c r="B331" s="88">
        <v>3447</v>
      </c>
      <c r="C331" s="88">
        <v>3447</v>
      </c>
      <c r="D331" s="208"/>
      <c r="E331" s="208"/>
      <c r="F331" s="148"/>
    </row>
    <row r="332" ht="24.1" customHeight="1" spans="1:6">
      <c r="A332" s="92" t="s">
        <v>505</v>
      </c>
      <c r="B332" s="88">
        <v>5638</v>
      </c>
      <c r="C332" s="88">
        <v>4900</v>
      </c>
      <c r="D332" s="208"/>
      <c r="E332" s="208">
        <v>738</v>
      </c>
      <c r="F332" s="148"/>
    </row>
    <row r="333" ht="24.1" customHeight="1" spans="1:6">
      <c r="A333" s="92" t="s">
        <v>506</v>
      </c>
      <c r="B333" s="88">
        <v>5638</v>
      </c>
      <c r="C333" s="88">
        <v>4900</v>
      </c>
      <c r="D333" s="208"/>
      <c r="E333" s="231">
        <v>738</v>
      </c>
      <c r="F333" s="148" t="s">
        <v>296</v>
      </c>
    </row>
    <row r="334" ht="24.1" customHeight="1" spans="1:6">
      <c r="A334" s="92" t="s">
        <v>219</v>
      </c>
      <c r="B334" s="88">
        <v>25004</v>
      </c>
      <c r="C334" s="88">
        <v>10476</v>
      </c>
      <c r="D334" s="208">
        <v>1300</v>
      </c>
      <c r="E334" s="231">
        <v>5</v>
      </c>
      <c r="F334" s="148"/>
    </row>
    <row r="335" ht="24.1" customHeight="1" spans="1:6">
      <c r="A335" s="92" t="s">
        <v>507</v>
      </c>
      <c r="B335" s="88">
        <v>24469</v>
      </c>
      <c r="C335" s="88">
        <v>9946</v>
      </c>
      <c r="D335" s="208">
        <v>1300</v>
      </c>
      <c r="E335" s="231"/>
      <c r="F335" s="148"/>
    </row>
    <row r="336" ht="24.1" customHeight="1" spans="1:6">
      <c r="A336" s="92" t="s">
        <v>240</v>
      </c>
      <c r="B336" s="88">
        <v>139</v>
      </c>
      <c r="C336" s="88">
        <v>139</v>
      </c>
      <c r="D336" s="208"/>
      <c r="E336" s="231"/>
      <c r="F336" s="148"/>
    </row>
    <row r="337" ht="24.1" customHeight="1" spans="1:6">
      <c r="A337" s="92" t="s">
        <v>241</v>
      </c>
      <c r="B337" s="88">
        <v>20</v>
      </c>
      <c r="C337" s="88">
        <v>20</v>
      </c>
      <c r="D337" s="208"/>
      <c r="E337" s="231"/>
      <c r="F337" s="148"/>
    </row>
    <row r="338" ht="24.1" customHeight="1" spans="1:6">
      <c r="A338" s="92" t="s">
        <v>508</v>
      </c>
      <c r="B338" s="88">
        <v>21237</v>
      </c>
      <c r="C338" s="88">
        <v>7655</v>
      </c>
      <c r="D338" s="208">
        <v>1300</v>
      </c>
      <c r="E338" s="208"/>
      <c r="F338" s="148" t="s">
        <v>336</v>
      </c>
    </row>
    <row r="339" ht="24.1" customHeight="1" spans="1:6">
      <c r="A339" s="92" t="s">
        <v>509</v>
      </c>
      <c r="B339" s="88">
        <v>1632</v>
      </c>
      <c r="C339" s="88">
        <v>691</v>
      </c>
      <c r="D339" s="208"/>
      <c r="E339" s="231"/>
      <c r="F339" s="148" t="s">
        <v>336</v>
      </c>
    </row>
    <row r="340" ht="24.1" customHeight="1" spans="1:6">
      <c r="A340" s="92" t="s">
        <v>510</v>
      </c>
      <c r="B340" s="88">
        <v>1401</v>
      </c>
      <c r="C340" s="88">
        <v>1401</v>
      </c>
      <c r="D340" s="208"/>
      <c r="E340" s="231"/>
      <c r="F340" s="148" t="s">
        <v>269</v>
      </c>
    </row>
    <row r="341" ht="24.1" customHeight="1" spans="1:6">
      <c r="A341" s="92" t="s">
        <v>511</v>
      </c>
      <c r="B341" s="88">
        <v>40</v>
      </c>
      <c r="C341" s="88">
        <v>40</v>
      </c>
      <c r="D341" s="208"/>
      <c r="E341" s="231"/>
      <c r="F341" s="148"/>
    </row>
    <row r="342" ht="24.1" customHeight="1" spans="1:6">
      <c r="A342" s="92" t="s">
        <v>512</v>
      </c>
      <c r="B342" s="88">
        <v>5</v>
      </c>
      <c r="C342" s="88"/>
      <c r="D342" s="208"/>
      <c r="E342" s="231">
        <v>5</v>
      </c>
      <c r="F342" s="148"/>
    </row>
    <row r="343" ht="24.1" customHeight="1" spans="1:6">
      <c r="A343" s="92" t="s">
        <v>513</v>
      </c>
      <c r="B343" s="88"/>
      <c r="C343" s="88"/>
      <c r="D343" s="208"/>
      <c r="E343" s="208"/>
      <c r="F343" s="148" t="s">
        <v>314</v>
      </c>
    </row>
    <row r="344" ht="24.1" customHeight="1" spans="1:6">
      <c r="A344" s="92" t="s">
        <v>514</v>
      </c>
      <c r="B344" s="88">
        <v>530</v>
      </c>
      <c r="C344" s="88">
        <v>530</v>
      </c>
      <c r="D344" s="208"/>
      <c r="E344" s="208"/>
      <c r="F344" s="148"/>
    </row>
    <row r="345" ht="24.1" customHeight="1" spans="1:6">
      <c r="A345" s="92" t="s">
        <v>515</v>
      </c>
      <c r="B345" s="88">
        <v>530</v>
      </c>
      <c r="C345" s="88">
        <v>530</v>
      </c>
      <c r="D345" s="208"/>
      <c r="E345" s="231"/>
      <c r="F345" s="148" t="s">
        <v>314</v>
      </c>
    </row>
    <row r="346" ht="24.1" customHeight="1" spans="1:6">
      <c r="A346" s="92" t="s">
        <v>220</v>
      </c>
      <c r="B346" s="88">
        <v>4047</v>
      </c>
      <c r="C346" s="88">
        <v>3130</v>
      </c>
      <c r="D346" s="208"/>
      <c r="E346" s="231">
        <v>75</v>
      </c>
      <c r="F346" s="148" t="s">
        <v>516</v>
      </c>
    </row>
    <row r="347" ht="24.1" customHeight="1" spans="1:6">
      <c r="A347" s="92" t="s">
        <v>517</v>
      </c>
      <c r="B347" s="88">
        <v>3337</v>
      </c>
      <c r="C347" s="88">
        <v>2420</v>
      </c>
      <c r="D347" s="208"/>
      <c r="E347" s="231"/>
      <c r="F347" s="148" t="s">
        <v>296</v>
      </c>
    </row>
    <row r="348" ht="24.1" customHeight="1" spans="1:6">
      <c r="A348" s="92" t="s">
        <v>241</v>
      </c>
      <c r="B348" s="88">
        <v>10</v>
      </c>
      <c r="C348" s="88">
        <v>10</v>
      </c>
      <c r="D348" s="208"/>
      <c r="E348" s="208"/>
      <c r="F348" s="148"/>
    </row>
    <row r="349" ht="24.1" customHeight="1" spans="1:6">
      <c r="A349" s="92" t="s">
        <v>518</v>
      </c>
      <c r="B349" s="88">
        <v>2917</v>
      </c>
      <c r="C349" s="88">
        <v>2000</v>
      </c>
      <c r="D349" s="208"/>
      <c r="E349" s="231">
        <v>75</v>
      </c>
      <c r="F349" s="148" t="s">
        <v>296</v>
      </c>
    </row>
    <row r="350" ht="24.1" customHeight="1" spans="1:6">
      <c r="A350" s="92" t="s">
        <v>519</v>
      </c>
      <c r="B350" s="88">
        <v>410</v>
      </c>
      <c r="C350" s="88">
        <v>410</v>
      </c>
      <c r="D350" s="208"/>
      <c r="E350" s="231"/>
      <c r="F350" s="148"/>
    </row>
    <row r="351" ht="24.1" customHeight="1" spans="1:6">
      <c r="A351" s="92" t="s">
        <v>221</v>
      </c>
      <c r="B351" s="88">
        <v>844</v>
      </c>
      <c r="C351" s="88">
        <v>199</v>
      </c>
      <c r="D351" s="208"/>
      <c r="E351" s="231">
        <v>635</v>
      </c>
      <c r="F351" s="148" t="s">
        <v>336</v>
      </c>
    </row>
    <row r="352" ht="24.1" customHeight="1" spans="1:6">
      <c r="A352" s="92" t="s">
        <v>520</v>
      </c>
      <c r="B352" s="88">
        <v>237</v>
      </c>
      <c r="C352" s="88">
        <v>199</v>
      </c>
      <c r="D352" s="208"/>
      <c r="E352" s="231">
        <v>28</v>
      </c>
      <c r="F352" s="148"/>
    </row>
    <row r="353" ht="24.1" customHeight="1" spans="1:6">
      <c r="A353" s="92" t="s">
        <v>245</v>
      </c>
      <c r="B353" s="88">
        <v>169</v>
      </c>
      <c r="C353" s="88">
        <v>169</v>
      </c>
      <c r="D353" s="208"/>
      <c r="E353" s="231"/>
      <c r="F353" s="148"/>
    </row>
    <row r="354" ht="24.1" customHeight="1" spans="1:6">
      <c r="A354" s="92" t="s">
        <v>521</v>
      </c>
      <c r="B354" s="88">
        <v>68</v>
      </c>
      <c r="C354" s="88">
        <v>30</v>
      </c>
      <c r="D354" s="208"/>
      <c r="E354" s="231">
        <v>28</v>
      </c>
      <c r="F354" s="148" t="s">
        <v>314</v>
      </c>
    </row>
    <row r="355" ht="24.1" customHeight="1" spans="1:6">
      <c r="A355" s="92" t="s">
        <v>522</v>
      </c>
      <c r="B355" s="88">
        <v>607</v>
      </c>
      <c r="C355" s="88"/>
      <c r="D355" s="208"/>
      <c r="E355" s="231">
        <v>607</v>
      </c>
      <c r="F355" s="148" t="s">
        <v>336</v>
      </c>
    </row>
    <row r="356" ht="24.1" customHeight="1" spans="1:6">
      <c r="A356" s="92" t="s">
        <v>523</v>
      </c>
      <c r="B356" s="88">
        <v>607</v>
      </c>
      <c r="C356" s="88"/>
      <c r="D356" s="208"/>
      <c r="E356" s="231">
        <v>607</v>
      </c>
      <c r="F356" s="148" t="s">
        <v>336</v>
      </c>
    </row>
    <row r="357" ht="24.1" customHeight="1" spans="1:6">
      <c r="A357" s="92" t="s">
        <v>222</v>
      </c>
      <c r="B357" s="88">
        <v>10</v>
      </c>
      <c r="C357" s="88">
        <v>10</v>
      </c>
      <c r="D357" s="208"/>
      <c r="E357" s="231"/>
      <c r="F357" s="148"/>
    </row>
    <row r="358" ht="24.1" customHeight="1" spans="1:6">
      <c r="A358" s="92" t="s">
        <v>524</v>
      </c>
      <c r="B358" s="88">
        <v>10</v>
      </c>
      <c r="C358" s="88">
        <v>10</v>
      </c>
      <c r="D358" s="208"/>
      <c r="E358" s="231"/>
      <c r="F358" s="148"/>
    </row>
    <row r="359" ht="24.1" customHeight="1" spans="1:6">
      <c r="A359" s="92" t="s">
        <v>525</v>
      </c>
      <c r="B359" s="88">
        <v>10</v>
      </c>
      <c r="C359" s="88">
        <v>10</v>
      </c>
      <c r="D359" s="208"/>
      <c r="E359" s="231"/>
      <c r="F359" s="148" t="s">
        <v>526</v>
      </c>
    </row>
    <row r="360" ht="24.1" customHeight="1" spans="1:6">
      <c r="A360" s="92" t="s">
        <v>527</v>
      </c>
      <c r="B360" s="88">
        <v>1158</v>
      </c>
      <c r="C360" s="88">
        <v>1158</v>
      </c>
      <c r="D360" s="208"/>
      <c r="E360" s="208"/>
      <c r="F360" s="148"/>
    </row>
    <row r="361" ht="24.1" customHeight="1" spans="1:6">
      <c r="A361" s="92" t="s">
        <v>528</v>
      </c>
      <c r="B361" s="88">
        <v>1039</v>
      </c>
      <c r="C361" s="88">
        <v>1039</v>
      </c>
      <c r="D361" s="208"/>
      <c r="E361" s="208"/>
      <c r="F361" s="148"/>
    </row>
    <row r="362" ht="24.1" customHeight="1" spans="1:6">
      <c r="A362" s="92" t="s">
        <v>240</v>
      </c>
      <c r="B362" s="88">
        <v>141</v>
      </c>
      <c r="C362" s="88">
        <v>141</v>
      </c>
      <c r="D362" s="208"/>
      <c r="E362" s="208"/>
      <c r="F362" s="148"/>
    </row>
    <row r="363" ht="24.1" customHeight="1" spans="1:6">
      <c r="A363" s="92" t="s">
        <v>241</v>
      </c>
      <c r="B363" s="88">
        <v>36</v>
      </c>
      <c r="C363" s="88">
        <v>36</v>
      </c>
      <c r="D363" s="208"/>
      <c r="E363" s="208"/>
      <c r="F363" s="148" t="s">
        <v>529</v>
      </c>
    </row>
    <row r="364" ht="24.1" customHeight="1" spans="1:6">
      <c r="A364" s="92" t="s">
        <v>530</v>
      </c>
      <c r="B364" s="88">
        <v>100</v>
      </c>
      <c r="C364" s="88">
        <v>100</v>
      </c>
      <c r="D364" s="208"/>
      <c r="E364" s="231"/>
      <c r="F364" s="148"/>
    </row>
    <row r="365" ht="24.1" customHeight="1" spans="1:6">
      <c r="A365" s="92" t="s">
        <v>245</v>
      </c>
      <c r="B365" s="206">
        <v>744</v>
      </c>
      <c r="C365" s="206">
        <v>744</v>
      </c>
      <c r="D365" s="233"/>
      <c r="E365" s="233"/>
      <c r="F365" s="148"/>
    </row>
    <row r="366" ht="24.1" customHeight="1" spans="1:6">
      <c r="A366" s="234" t="s">
        <v>531</v>
      </c>
      <c r="B366" s="235">
        <v>18</v>
      </c>
      <c r="C366" s="235">
        <v>18</v>
      </c>
      <c r="D366" s="235"/>
      <c r="E366" s="235"/>
      <c r="F366" s="148"/>
    </row>
    <row r="367" ht="24.1" customHeight="1" spans="1:6">
      <c r="A367" s="92" t="s">
        <v>532</v>
      </c>
      <c r="B367" s="236">
        <v>119</v>
      </c>
      <c r="C367" s="236">
        <v>119</v>
      </c>
      <c r="D367" s="237"/>
      <c r="E367" s="238"/>
      <c r="F367" s="148"/>
    </row>
    <row r="368" ht="24.1" customHeight="1" spans="1:6">
      <c r="A368" s="92" t="s">
        <v>240</v>
      </c>
      <c r="B368" s="88">
        <v>14</v>
      </c>
      <c r="C368" s="88">
        <v>14</v>
      </c>
      <c r="D368" s="208"/>
      <c r="E368" s="231"/>
      <c r="F368" s="148"/>
    </row>
    <row r="369" ht="24.1" customHeight="1" spans="1:6">
      <c r="A369" s="92" t="s">
        <v>533</v>
      </c>
      <c r="B369" s="88">
        <v>70</v>
      </c>
      <c r="C369" s="88">
        <v>70</v>
      </c>
      <c r="D369" s="208"/>
      <c r="E369" s="231"/>
      <c r="F369" s="148"/>
    </row>
    <row r="370" ht="24.1" customHeight="1" spans="1:6">
      <c r="A370" s="92" t="s">
        <v>534</v>
      </c>
      <c r="B370" s="88">
        <v>35</v>
      </c>
      <c r="C370" s="88">
        <v>35</v>
      </c>
      <c r="D370" s="208"/>
      <c r="E370" s="208"/>
      <c r="F370" s="148"/>
    </row>
    <row r="371" ht="24.1" customHeight="1" spans="1:6">
      <c r="A371" s="92" t="s">
        <v>535</v>
      </c>
      <c r="B371" s="88">
        <v>6686</v>
      </c>
      <c r="C371" s="88">
        <v>6671</v>
      </c>
      <c r="D371" s="208"/>
      <c r="E371" s="231">
        <v>15</v>
      </c>
      <c r="F371" s="148" t="s">
        <v>536</v>
      </c>
    </row>
    <row r="372" ht="24.1" customHeight="1" spans="1:6">
      <c r="A372" s="92" t="s">
        <v>537</v>
      </c>
      <c r="B372" s="88">
        <v>573</v>
      </c>
      <c r="C372" s="88">
        <v>558</v>
      </c>
      <c r="D372" s="208"/>
      <c r="E372" s="208">
        <v>15</v>
      </c>
      <c r="F372" s="148"/>
    </row>
    <row r="373" ht="24.1" customHeight="1" spans="1:6">
      <c r="A373" s="92" t="s">
        <v>538</v>
      </c>
      <c r="B373" s="88">
        <v>7</v>
      </c>
      <c r="C373" s="88"/>
      <c r="D373" s="208"/>
      <c r="E373" s="208">
        <v>7</v>
      </c>
      <c r="F373" s="148" t="s">
        <v>269</v>
      </c>
    </row>
    <row r="374" ht="24.1" customHeight="1" spans="1:6">
      <c r="A374" s="92" t="s">
        <v>539</v>
      </c>
      <c r="B374" s="88">
        <v>12</v>
      </c>
      <c r="C374" s="88">
        <v>4</v>
      </c>
      <c r="D374" s="208"/>
      <c r="E374" s="231">
        <v>8</v>
      </c>
      <c r="F374" s="148" t="s">
        <v>336</v>
      </c>
    </row>
    <row r="375" ht="24.1" customHeight="1" spans="1:6">
      <c r="A375" s="92" t="s">
        <v>540</v>
      </c>
      <c r="B375" s="88">
        <v>554</v>
      </c>
      <c r="C375" s="88">
        <v>554</v>
      </c>
      <c r="D375" s="208"/>
      <c r="E375" s="231"/>
      <c r="F375" s="148" t="s">
        <v>296</v>
      </c>
    </row>
    <row r="376" ht="24.1" customHeight="1" spans="1:6">
      <c r="A376" s="92" t="s">
        <v>541</v>
      </c>
      <c r="B376" s="88">
        <v>1222</v>
      </c>
      <c r="C376" s="88">
        <v>1184</v>
      </c>
      <c r="D376" s="208"/>
      <c r="E376" s="231"/>
      <c r="F376" s="148" t="s">
        <v>296</v>
      </c>
    </row>
    <row r="377" ht="24.1" customHeight="1" spans="1:6">
      <c r="A377" s="92" t="s">
        <v>542</v>
      </c>
      <c r="B377" s="88">
        <v>15</v>
      </c>
      <c r="C377" s="88">
        <v>15</v>
      </c>
      <c r="D377" s="208"/>
      <c r="E377" s="231"/>
      <c r="F377" s="148"/>
    </row>
    <row r="378" ht="24.1" customHeight="1" spans="1:6">
      <c r="A378" s="92" t="s">
        <v>543</v>
      </c>
      <c r="B378" s="88">
        <v>15</v>
      </c>
      <c r="C378" s="88">
        <v>15</v>
      </c>
      <c r="D378" s="208"/>
      <c r="E378" s="231"/>
      <c r="F378" s="148"/>
    </row>
    <row r="379" ht="24.1" customHeight="1" spans="1:6">
      <c r="A379" s="92" t="s">
        <v>544</v>
      </c>
      <c r="B379" s="88">
        <v>37</v>
      </c>
      <c r="C379" s="88">
        <v>10</v>
      </c>
      <c r="D379" s="208"/>
      <c r="E379" s="208"/>
      <c r="F379" s="148"/>
    </row>
    <row r="380" ht="24.1" customHeight="1" spans="1:6">
      <c r="A380" s="92" t="s">
        <v>545</v>
      </c>
      <c r="B380" s="88">
        <v>10</v>
      </c>
      <c r="C380" s="88">
        <v>10</v>
      </c>
      <c r="D380" s="208"/>
      <c r="E380" s="231"/>
      <c r="F380" s="148"/>
    </row>
    <row r="381" ht="24.1" customHeight="1" spans="1:6">
      <c r="A381" s="92" t="s">
        <v>546</v>
      </c>
      <c r="B381" s="88">
        <v>1042</v>
      </c>
      <c r="C381" s="88">
        <v>1042</v>
      </c>
      <c r="D381" s="208"/>
      <c r="E381" s="208"/>
      <c r="F381" s="148"/>
    </row>
    <row r="382" ht="24.1" customHeight="1" spans="1:6">
      <c r="A382" s="92" t="s">
        <v>547</v>
      </c>
      <c r="B382" s="88">
        <v>368</v>
      </c>
      <c r="C382" s="88">
        <v>368</v>
      </c>
      <c r="D382" s="208"/>
      <c r="E382" s="208"/>
      <c r="F382" s="148"/>
    </row>
    <row r="383" ht="24.1" customHeight="1" spans="1:6">
      <c r="A383" s="92" t="s">
        <v>240</v>
      </c>
      <c r="B383" s="88">
        <v>132</v>
      </c>
      <c r="C383" s="88">
        <v>132</v>
      </c>
      <c r="D383" s="208"/>
      <c r="E383" s="231"/>
      <c r="F383" s="148"/>
    </row>
    <row r="384" ht="24.1" customHeight="1" spans="1:6">
      <c r="A384" s="92" t="s">
        <v>241</v>
      </c>
      <c r="B384" s="88">
        <v>15</v>
      </c>
      <c r="C384" s="88">
        <v>15</v>
      </c>
      <c r="D384" s="208"/>
      <c r="E384" s="231"/>
      <c r="F384" s="148"/>
    </row>
    <row r="385" ht="24.1" customHeight="1" spans="1:6">
      <c r="A385" s="92" t="s">
        <v>548</v>
      </c>
      <c r="B385" s="88">
        <v>15</v>
      </c>
      <c r="C385" s="88">
        <v>15</v>
      </c>
      <c r="D385" s="208"/>
      <c r="E385" s="231"/>
      <c r="F385" s="148"/>
    </row>
    <row r="386" ht="24.1" customHeight="1" spans="1:6">
      <c r="A386" s="92" t="s">
        <v>245</v>
      </c>
      <c r="B386" s="88">
        <v>206</v>
      </c>
      <c r="C386" s="88">
        <v>206</v>
      </c>
      <c r="D386" s="208"/>
      <c r="E386" s="231"/>
      <c r="F386" s="148"/>
    </row>
    <row r="387" ht="24.1" customHeight="1" spans="1:6">
      <c r="A387" s="92" t="s">
        <v>549</v>
      </c>
      <c r="B387" s="88">
        <v>500</v>
      </c>
      <c r="C387" s="88">
        <v>500</v>
      </c>
      <c r="D387" s="208"/>
      <c r="E387" s="231"/>
      <c r="F387" s="148"/>
    </row>
    <row r="388" ht="24.1" customHeight="1" spans="1:6">
      <c r="A388" s="92" t="s">
        <v>550</v>
      </c>
      <c r="B388" s="88">
        <v>500</v>
      </c>
      <c r="C388" s="88">
        <v>500</v>
      </c>
      <c r="D388" s="208"/>
      <c r="E388" s="231"/>
      <c r="F388" s="148" t="s">
        <v>551</v>
      </c>
    </row>
    <row r="389" ht="24.1" customHeight="1" spans="1:6">
      <c r="A389" s="92" t="s">
        <v>552</v>
      </c>
      <c r="B389" s="88">
        <v>174</v>
      </c>
      <c r="C389" s="88">
        <v>174</v>
      </c>
      <c r="D389" s="208"/>
      <c r="E389" s="231"/>
      <c r="F389" s="148"/>
    </row>
    <row r="390" ht="24.1" customHeight="1" spans="1:6">
      <c r="A390" s="92" t="s">
        <v>240</v>
      </c>
      <c r="B390" s="88">
        <v>57</v>
      </c>
      <c r="C390" s="88">
        <v>57</v>
      </c>
      <c r="D390" s="208"/>
      <c r="E390" s="231"/>
      <c r="F390" s="148"/>
    </row>
    <row r="391" ht="24.1" customHeight="1" spans="1:6">
      <c r="A391" s="92" t="s">
        <v>553</v>
      </c>
      <c r="B391" s="88">
        <v>117</v>
      </c>
      <c r="C391" s="88">
        <v>117</v>
      </c>
      <c r="D391" s="208"/>
      <c r="E391" s="231"/>
      <c r="F391" s="148"/>
    </row>
    <row r="392" ht="24.1" customHeight="1" spans="1:6">
      <c r="A392" s="92" t="s">
        <v>554</v>
      </c>
      <c r="B392" s="88">
        <v>500</v>
      </c>
      <c r="C392" s="88">
        <v>500</v>
      </c>
      <c r="D392" s="208"/>
      <c r="E392" s="231"/>
      <c r="F392" s="148"/>
    </row>
    <row r="393" ht="24.1" customHeight="1" spans="1:6">
      <c r="A393" s="92" t="s">
        <v>555</v>
      </c>
      <c r="B393" s="88">
        <v>1100</v>
      </c>
      <c r="C393" s="88">
        <v>1050</v>
      </c>
      <c r="D393" s="208"/>
      <c r="E393" s="231">
        <v>50</v>
      </c>
      <c r="F393" s="148"/>
    </row>
    <row r="394" ht="24.1" customHeight="1" spans="1:6">
      <c r="A394" s="92" t="s">
        <v>190</v>
      </c>
      <c r="B394" s="88">
        <v>1100</v>
      </c>
      <c r="C394" s="88">
        <v>1050</v>
      </c>
      <c r="D394" s="208"/>
      <c r="E394" s="231">
        <v>50</v>
      </c>
      <c r="F394" s="148"/>
    </row>
    <row r="395" ht="24.1" customHeight="1" spans="1:6">
      <c r="A395" s="92" t="s">
        <v>229</v>
      </c>
      <c r="B395" s="88">
        <v>3024</v>
      </c>
      <c r="C395" s="88">
        <v>3024</v>
      </c>
      <c r="D395" s="208"/>
      <c r="E395" s="231"/>
      <c r="F395" s="148"/>
    </row>
    <row r="396" ht="24.1" customHeight="1" spans="1:6">
      <c r="A396" s="92" t="s">
        <v>556</v>
      </c>
      <c r="B396" s="88">
        <v>3024</v>
      </c>
      <c r="C396" s="88">
        <v>3024</v>
      </c>
      <c r="D396" s="208"/>
      <c r="E396" s="231"/>
      <c r="F396" s="148"/>
    </row>
    <row r="397" ht="24.1" customHeight="1" spans="1:6">
      <c r="A397" s="92" t="s">
        <v>557</v>
      </c>
      <c r="B397" s="88">
        <v>3024</v>
      </c>
      <c r="C397" s="88">
        <v>3024</v>
      </c>
      <c r="D397" s="208"/>
      <c r="E397" s="208"/>
      <c r="F397" s="148"/>
    </row>
    <row r="398" ht="24.1" customHeight="1" spans="1:6">
      <c r="A398" s="92" t="s">
        <v>230</v>
      </c>
      <c r="B398" s="88">
        <v>1</v>
      </c>
      <c r="C398" s="88">
        <v>1</v>
      </c>
      <c r="D398" s="208"/>
      <c r="E398" s="231"/>
      <c r="F398" s="148"/>
    </row>
    <row r="399" ht="24.1" customHeight="1" spans="1:6">
      <c r="A399" s="92" t="s">
        <v>558</v>
      </c>
      <c r="B399" s="88">
        <v>1</v>
      </c>
      <c r="C399" s="88">
        <v>1</v>
      </c>
      <c r="D399" s="208"/>
      <c r="E399" s="231"/>
      <c r="F399" s="148"/>
    </row>
  </sheetData>
  <mergeCells count="1">
    <mergeCell ref="A1:F1"/>
  </mergeCells>
  <printOptions horizontalCentered="1"/>
  <pageMargins left="0.751388888888889" right="0.751388888888889" top="0.786805555555556" bottom="0.786805555555556"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17"/>
  <sheetViews>
    <sheetView showZeros="0" workbookViewId="0">
      <pane xSplit="1" topLeftCell="B1" activePane="topRight" state="frozen"/>
      <selection/>
      <selection pane="topRight" activeCell="A1" sqref="$A1:$XFD1"/>
    </sheetView>
  </sheetViews>
  <sheetFormatPr defaultColWidth="13.775" defaultRowHeight="24" customHeight="1"/>
  <cols>
    <col min="1" max="1" width="47.775" customWidth="1"/>
    <col min="2" max="2" width="30.875" customWidth="1"/>
    <col min="3" max="8" width="20.3333333333333" hidden="1" customWidth="1"/>
    <col min="9" max="9" width="44.4416666666667" customWidth="1"/>
  </cols>
  <sheetData>
    <row r="1" ht="30" customHeight="1" spans="1:9">
      <c r="A1" s="81" t="s">
        <v>559</v>
      </c>
      <c r="B1" s="81"/>
      <c r="C1" s="81"/>
      <c r="D1" s="81"/>
      <c r="E1" s="81"/>
      <c r="F1" s="81"/>
      <c r="G1" s="81"/>
      <c r="H1" s="81"/>
      <c r="I1" s="81"/>
    </row>
    <row r="2" ht="18" customHeight="1" spans="1:9">
      <c r="A2" s="82" t="s">
        <v>560</v>
      </c>
      <c r="B2" s="83"/>
      <c r="C2" s="83"/>
      <c r="D2" s="209"/>
      <c r="E2" s="83"/>
      <c r="F2" s="83"/>
      <c r="G2" s="83"/>
      <c r="H2" s="209"/>
      <c r="I2" s="84" t="s">
        <v>32</v>
      </c>
    </row>
    <row r="3" ht="30" customHeight="1" spans="1:9">
      <c r="A3" s="85" t="s">
        <v>561</v>
      </c>
      <c r="B3" s="85" t="s">
        <v>34</v>
      </c>
      <c r="C3" s="210" t="s">
        <v>235</v>
      </c>
      <c r="D3" s="210" t="s">
        <v>562</v>
      </c>
      <c r="E3" s="210" t="s">
        <v>563</v>
      </c>
      <c r="F3" s="210" t="s">
        <v>564</v>
      </c>
      <c r="G3" s="210" t="s">
        <v>205</v>
      </c>
      <c r="H3" s="210" t="s">
        <v>206</v>
      </c>
      <c r="I3" s="85" t="s">
        <v>35</v>
      </c>
    </row>
    <row r="4" ht="24.9" customHeight="1" spans="1:9">
      <c r="A4" s="130" t="s">
        <v>203</v>
      </c>
      <c r="B4" s="202">
        <v>316650</v>
      </c>
      <c r="C4" s="211">
        <f t="shared" ref="C4:H4" si="0">SUM(C5:C17)</f>
        <v>1106.620686376</v>
      </c>
      <c r="D4" s="211">
        <f t="shared" si="0"/>
        <v>808.483219526</v>
      </c>
      <c r="E4" s="211">
        <f t="shared" si="0"/>
        <v>285.62031985</v>
      </c>
      <c r="F4" s="211">
        <f t="shared" si="0"/>
        <v>12.517147</v>
      </c>
      <c r="G4" s="211">
        <f t="shared" si="0"/>
        <v>7.1343</v>
      </c>
      <c r="H4" s="211">
        <f t="shared" si="0"/>
        <v>91.1734641056</v>
      </c>
      <c r="I4" s="218"/>
    </row>
    <row r="5" ht="24.9" customHeight="1" spans="1:9">
      <c r="A5" s="89" t="s">
        <v>565</v>
      </c>
      <c r="B5" s="88">
        <v>23326</v>
      </c>
      <c r="C5" s="212">
        <f>D5+E5+F5</f>
        <v>75.6372601845</v>
      </c>
      <c r="D5" s="212">
        <v>73.6987601845</v>
      </c>
      <c r="E5" s="212">
        <v>1.9385</v>
      </c>
      <c r="F5" s="212"/>
      <c r="G5" s="212"/>
      <c r="H5" s="213">
        <v>5</v>
      </c>
      <c r="I5" s="204"/>
    </row>
    <row r="6" ht="24.9" customHeight="1" spans="1:9">
      <c r="A6" s="89" t="s">
        <v>566</v>
      </c>
      <c r="B6" s="88">
        <v>18389</v>
      </c>
      <c r="C6" s="212">
        <f>D6+E6+F6</f>
        <v>119.3467200465</v>
      </c>
      <c r="D6" s="212">
        <v>110.2917517932</v>
      </c>
      <c r="E6" s="212">
        <v>8.3128142533</v>
      </c>
      <c r="F6" s="212">
        <v>0.742154</v>
      </c>
      <c r="G6" s="212"/>
      <c r="H6" s="213">
        <v>0.135548</v>
      </c>
      <c r="I6" s="204"/>
    </row>
    <row r="7" ht="24.9" customHeight="1" spans="1:9">
      <c r="A7" s="89" t="s">
        <v>567</v>
      </c>
      <c r="B7" s="208">
        <v>35200</v>
      </c>
      <c r="C7" s="212">
        <f>D7+E7+F7</f>
        <v>34.327901151</v>
      </c>
      <c r="D7" s="212">
        <v>31.632280101</v>
      </c>
      <c r="E7" s="212">
        <v>2.62242105</v>
      </c>
      <c r="F7" s="212">
        <v>0.0732</v>
      </c>
      <c r="G7" s="212"/>
      <c r="H7" s="213">
        <v>2.6592550045</v>
      </c>
      <c r="I7" s="204"/>
    </row>
    <row r="8" ht="24.9" customHeight="1" spans="1:9">
      <c r="A8" s="89" t="s">
        <v>568</v>
      </c>
      <c r="B8" s="208">
        <v>21956</v>
      </c>
      <c r="C8" s="212"/>
      <c r="D8" s="212"/>
      <c r="E8" s="212"/>
      <c r="F8" s="212"/>
      <c r="G8" s="212"/>
      <c r="H8" s="213"/>
      <c r="I8" s="204"/>
    </row>
    <row r="9" ht="24.9" customHeight="1" spans="1:9">
      <c r="A9" s="89" t="s">
        <v>569</v>
      </c>
      <c r="B9" s="208">
        <v>104692</v>
      </c>
      <c r="C9" s="212">
        <f t="shared" ref="C9:C17" si="1">D9+E9+F9</f>
        <v>251.4527592981</v>
      </c>
      <c r="D9" s="212">
        <v>230.3218978032</v>
      </c>
      <c r="E9" s="212">
        <v>20.7709034949</v>
      </c>
      <c r="F9" s="212">
        <v>0.359958</v>
      </c>
      <c r="G9" s="212"/>
      <c r="H9" s="213">
        <v>1.14948</v>
      </c>
      <c r="I9" s="204"/>
    </row>
    <row r="10" ht="24.9" customHeight="1" spans="1:9">
      <c r="A10" s="89" t="s">
        <v>570</v>
      </c>
      <c r="B10" s="208">
        <v>9511</v>
      </c>
      <c r="C10" s="212">
        <f t="shared" si="1"/>
        <v>55.4032549451</v>
      </c>
      <c r="D10" s="212">
        <v>30.61233844</v>
      </c>
      <c r="E10" s="212">
        <v>24.7443165051</v>
      </c>
      <c r="F10" s="212">
        <v>0.0466</v>
      </c>
      <c r="G10" s="212">
        <v>7.1343</v>
      </c>
      <c r="H10" s="213">
        <v>5.428621</v>
      </c>
      <c r="I10" s="204"/>
    </row>
    <row r="11" ht="24.9" customHeight="1" spans="1:9">
      <c r="A11" s="89" t="s">
        <v>571</v>
      </c>
      <c r="B11" s="208">
        <v>14834</v>
      </c>
      <c r="C11" s="212">
        <f t="shared" si="1"/>
        <v>99.9937117747</v>
      </c>
      <c r="D11" s="212">
        <v>98.1368712247</v>
      </c>
      <c r="E11" s="212">
        <v>0.59900555</v>
      </c>
      <c r="F11" s="212">
        <v>1.257835</v>
      </c>
      <c r="G11" s="212"/>
      <c r="H11" s="213">
        <v>10.4716559059</v>
      </c>
      <c r="I11" s="204"/>
    </row>
    <row r="12" ht="24.9" customHeight="1" spans="1:9">
      <c r="A12" s="89" t="s">
        <v>572</v>
      </c>
      <c r="B12" s="212"/>
      <c r="C12" s="212">
        <f t="shared" si="1"/>
        <v>27.3399530228</v>
      </c>
      <c r="D12" s="212">
        <v>25.2819530228</v>
      </c>
      <c r="E12" s="212">
        <v>2.058</v>
      </c>
      <c r="F12" s="212"/>
      <c r="G12" s="212"/>
      <c r="H12" s="213">
        <v>3.42</v>
      </c>
      <c r="I12" s="204"/>
    </row>
    <row r="13" ht="24.9" customHeight="1" spans="1:9">
      <c r="A13" s="89" t="s">
        <v>573</v>
      </c>
      <c r="B13" s="208">
        <v>34666</v>
      </c>
      <c r="C13" s="212">
        <f t="shared" si="1"/>
        <v>58.1163241693</v>
      </c>
      <c r="D13" s="212">
        <v>43.1360161726</v>
      </c>
      <c r="E13" s="212">
        <v>14.9803079967</v>
      </c>
      <c r="F13" s="212"/>
      <c r="G13" s="212"/>
      <c r="H13" s="213">
        <v>0.191888915</v>
      </c>
      <c r="I13" s="204"/>
    </row>
    <row r="14" ht="24.9" customHeight="1" spans="1:9">
      <c r="A14" s="89" t="s">
        <v>574</v>
      </c>
      <c r="B14" s="208">
        <v>41293</v>
      </c>
      <c r="C14" s="212">
        <f t="shared" si="1"/>
        <v>234.551</v>
      </c>
      <c r="D14" s="212">
        <v>28.2841</v>
      </c>
      <c r="E14" s="212">
        <v>206.2669</v>
      </c>
      <c r="F14" s="212"/>
      <c r="G14" s="212"/>
      <c r="H14" s="213">
        <v>0.6786</v>
      </c>
      <c r="I14" s="204"/>
    </row>
    <row r="15" ht="24.9" customHeight="1" spans="1:9">
      <c r="A15" s="214" t="s">
        <v>575</v>
      </c>
      <c r="B15" s="208">
        <v>3105</v>
      </c>
      <c r="C15" s="212">
        <f t="shared" si="1"/>
        <v>25.284669588</v>
      </c>
      <c r="D15" s="215">
        <v>25.284669588</v>
      </c>
      <c r="E15" s="215"/>
      <c r="F15" s="215"/>
      <c r="G15" s="215"/>
      <c r="H15" s="216"/>
      <c r="I15" s="207"/>
    </row>
    <row r="16" ht="24.9" customHeight="1" spans="1:9">
      <c r="A16" s="217" t="s">
        <v>576</v>
      </c>
      <c r="B16" s="212"/>
      <c r="C16" s="212">
        <f t="shared" si="1"/>
        <v>11</v>
      </c>
      <c r="D16" s="150">
        <v>11</v>
      </c>
      <c r="E16" s="150"/>
      <c r="F16" s="150"/>
      <c r="G16" s="150"/>
      <c r="H16" s="151"/>
      <c r="I16" s="117"/>
    </row>
    <row r="17" customHeight="1" spans="1:9">
      <c r="A17" s="217" t="s">
        <v>577</v>
      </c>
      <c r="B17" s="208">
        <v>9678</v>
      </c>
      <c r="C17" s="212">
        <f t="shared" si="1"/>
        <v>114.167132196</v>
      </c>
      <c r="D17" s="150">
        <v>100.802581196</v>
      </c>
      <c r="E17" s="150">
        <v>3.327151</v>
      </c>
      <c r="F17" s="150">
        <v>10.0374</v>
      </c>
      <c r="G17" s="150"/>
      <c r="H17" s="151">
        <v>62.0384152802</v>
      </c>
      <c r="I17" s="148"/>
    </row>
  </sheetData>
  <mergeCells count="1">
    <mergeCell ref="A1:I1"/>
  </mergeCells>
  <printOptions horizontalCentered="1"/>
  <pageMargins left="0.751388888888889" right="0.751388888888889" top="0.786805555555556" bottom="0.786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一般公共预算-封面</vt:lpstr>
      <vt:lpstr>1、收入总表</vt:lpstr>
      <vt:lpstr>2、永济市市本级2024年公共财政收入预算</vt:lpstr>
      <vt:lpstr>3、支出总表</vt:lpstr>
      <vt:lpstr>4、永济市市本级2024年公共财政支出预算</vt:lpstr>
      <vt:lpstr>5、永济市市本级二○二四年一般公共预算支出明细表</vt:lpstr>
      <vt:lpstr>6、永济市市本级2024年公共财政支出预算分经济科目</vt:lpstr>
      <vt:lpstr>7、永济市市本级2024年公共财政基本支出分经济科目明细表</vt:lpstr>
      <vt:lpstr>8、永济市市本级一般公共预算税收返还和转移支付表</vt:lpstr>
      <vt:lpstr>9、永济市市本级一般公共预算税收返还和转移支付表明细</vt:lpstr>
      <vt:lpstr>政府性基金-封面 </vt:lpstr>
      <vt:lpstr>10、永济市市本级2024年政府性基金收入预算</vt:lpstr>
      <vt:lpstr>11、永济市市本级2024年政府性基金支出预算</vt:lpstr>
      <vt:lpstr>12、永济市市本级2024年政府性基金预算支出明细表</vt:lpstr>
      <vt:lpstr>13、政府性基金转移支付表</vt:lpstr>
      <vt:lpstr>国有资本经营-封面 </vt:lpstr>
      <vt:lpstr>14、国有资本收入</vt:lpstr>
      <vt:lpstr>15、国有资本支出</vt:lpstr>
      <vt:lpstr>16、国资转移支付预算表</vt:lpstr>
      <vt:lpstr>社保基金-封面 </vt:lpstr>
      <vt:lpstr>17、2023年社保基金收支情况表</vt:lpstr>
      <vt:lpstr>18、2024年社保基金预算收支情况</vt:lpstr>
      <vt:lpstr>政府债务-封面</vt:lpstr>
      <vt:lpstr>19、2023年度永济市地方政府债务限额</vt:lpstr>
      <vt:lpstr>20、2023年度永济市地方政府债务余额</vt:lpstr>
      <vt:lpstr>21、2023年永济市地方政府债券还本付息情况</vt:lpstr>
      <vt:lpstr>22、2024年永济市地方政府债券发行情况</vt:lpstr>
      <vt:lpstr>23、2024年度地方政府债券还本付息预算表</vt:lpstr>
      <vt:lpstr>24、2024年永济市地方政府债券资金使用安排预算表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123652</dc:creator>
  <cp:lastModifiedBy>Administrator</cp:lastModifiedBy>
  <dcterms:created xsi:type="dcterms:W3CDTF">2022-12-04T22:17:00Z</dcterms:created>
  <cp:lastPrinted>2023-01-10T15:10:00Z</cp:lastPrinted>
  <dcterms:modified xsi:type="dcterms:W3CDTF">2024-04-11T00:42:20Z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y fmtid="{D5CDD505-2E9C-101B-9397-08002B2CF9AE}" pid="3" name="KSOReadingLayout">
    <vt:bool>true</vt:bool>
  </property>
  <property fmtid="{D5CDD505-2E9C-101B-9397-08002B2CF9AE}" pid="4" name="ICV">
    <vt:lpwstr>B7669D20C2CB885CE393C165E1860F80</vt:lpwstr>
  </property>
</Properties>
</file>