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4"/>
  </bookViews>
  <sheets>
    <sheet name="政府性基金收入" sheetId="1" r:id="rId1"/>
    <sheet name="政府性基金支出" sheetId="2" r:id="rId2"/>
    <sheet name="本级政府性基金支出表" sheetId="3" r:id="rId3"/>
    <sheet name="政府性基金转移支付表" sheetId="4" r:id="rId4"/>
    <sheet name="Sheet1" sheetId="5" r:id="rId5"/>
  </sheets>
  <calcPr calcId="144525"/>
</workbook>
</file>

<file path=xl/sharedStrings.xml><?xml version="1.0" encoding="utf-8"?>
<sst xmlns="http://schemas.openxmlformats.org/spreadsheetml/2006/main" count="323" uniqueCount="266">
  <si>
    <t xml:space="preserve">  表九</t>
  </si>
  <si>
    <t>永济市2023年政府性基金预算收入（草案）</t>
  </si>
  <si>
    <t>单位：万元</t>
  </si>
  <si>
    <t>收  入  项  目</t>
  </si>
  <si>
    <t>2023年预算数</t>
  </si>
  <si>
    <t>备   注</t>
  </si>
  <si>
    <t>一、国有土地收益基金收入</t>
  </si>
  <si>
    <t>二、农业土地开发资金收入</t>
  </si>
  <si>
    <t>三、国有土地使用权出让收入</t>
  </si>
  <si>
    <t>四、城市基础设施配套费收入</t>
  </si>
  <si>
    <t>五、污水处理费收入</t>
  </si>
  <si>
    <t>六、其他政府性基金收入</t>
  </si>
  <si>
    <t>新增专项债劵</t>
  </si>
  <si>
    <t>政府性基金预算收入合计</t>
  </si>
  <si>
    <t>永济市2023年政府性基金预算支出（草案）</t>
  </si>
  <si>
    <t xml:space="preserve">单位：万元  </t>
  </si>
  <si>
    <t>科  目  名  称</t>
  </si>
  <si>
    <t>2023年
预算数</t>
  </si>
  <si>
    <t>一、文化体育与传媒支出</t>
  </si>
  <si>
    <t xml:space="preserve">      国家电影事业发展专项资金及对应专项债务收入安排的支出</t>
  </si>
  <si>
    <t xml:space="preserve">      旅游发展基金支出</t>
  </si>
  <si>
    <t>二、社会保障和就业支出</t>
  </si>
  <si>
    <t xml:space="preserve">      大中型水库移民后期扶持基金支出</t>
  </si>
  <si>
    <t>三、城乡社区支出</t>
  </si>
  <si>
    <t xml:space="preserve">      国有土地使用权出让收入及对应专项债务收入安排的支出</t>
  </si>
  <si>
    <t xml:space="preserve">      国有土地收益基金及对应专项债务收入安排的支出</t>
  </si>
  <si>
    <t xml:space="preserve">      农业土地开发资金及对应专项债务收入安排的支出</t>
  </si>
  <si>
    <t xml:space="preserve">      城市基础设施配套费及对应专项债务收入安排的支出</t>
  </si>
  <si>
    <t xml:space="preserve">      污水处理费及对应专项债务收入安排的支出</t>
  </si>
  <si>
    <t>四、农林水支出</t>
  </si>
  <si>
    <t xml:space="preserve">      国家重大水利工程建设基金安排的支出</t>
  </si>
  <si>
    <t>五、其他支出</t>
  </si>
  <si>
    <t xml:space="preserve">     其他政府性基金及对应专项债务收入安排的支出</t>
  </si>
  <si>
    <t>新增专项债劵20000万元</t>
  </si>
  <si>
    <t xml:space="preserve">     彩票公益金安排的支出</t>
  </si>
  <si>
    <t>六、债务付息支出</t>
  </si>
  <si>
    <t xml:space="preserve">     地方政府专项债务付息支出</t>
  </si>
  <si>
    <t>政府性基金预算支出合计</t>
  </si>
  <si>
    <t xml:space="preserve">  表十</t>
  </si>
  <si>
    <t>2023年政府性基金预算收支来源明细表</t>
  </si>
  <si>
    <t>项目</t>
  </si>
  <si>
    <t>永济市</t>
  </si>
  <si>
    <t>备注</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</si>
  <si>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</si>
  <si>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</si>
  <si>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</si>
  <si>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</si>
  <si>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</si>
  <si>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</si>
  <si>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</si>
  <si>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</si>
  <si>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</si>
  <si>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</si>
  <si>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</si>
  <si>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</si>
  <si>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</si>
  <si>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</si>
  <si>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</si>
  <si>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</si>
  <si>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</si>
  <si>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水利局 移民补助</t>
  </si>
  <si>
    <t xml:space="preserve">      基础设施建设和经济发展</t>
  </si>
  <si>
    <t xml:space="preserve">      其他大中型水库移民后期扶持基金支出</t>
  </si>
  <si>
    <t xml:space="preserve">    小型水库移民扶助基金安排的支出</t>
  </si>
  <si>
    <t xml:space="preserve">      移民补助</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</si>
  <si>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</si>
  <si>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</si>
  <si>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</si>
  <si>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</si>
  <si>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</si>
  <si>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</si>
  <si>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</si>
  <si>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</si>
  <si>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</si>
  <si>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</si>
  <si>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</si>
  <si>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</si>
  <si>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</si>
  <si>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</si>
  <si>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</si>
  <si>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</si>
  <si>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</si>
  <si>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</si>
  <si>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</si>
  <si>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</si>
  <si>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</si>
  <si>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</si>
  <si>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</si>
  <si>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</si>
  <si>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</si>
  <si>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</si>
  <si>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</si>
  <si>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</si>
  <si>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</si>
  <si>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</si>
  <si>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</si>
  <si>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</si>
  <si>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</si>
  <si>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</si>
  <si>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</si>
  <si>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</si>
  <si>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</si>
  <si>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</si>
  <si>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</si>
  <si>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</si>
  <si>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</si>
  <si>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</si>
  <si>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</si>
  <si>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</si>
  <si>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</si>
  <si>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</si>
  <si>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</si>
  <si>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</si>
  <si>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</si>
  <si>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</si>
  <si>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</si>
  <si>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</si>
  <si>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</si>
  <si>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</si>
  <si>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</si>
  <si>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</si>
  <si>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</si>
  <si>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</si>
  <si>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水利局 移民项目</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</si>
  <si>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</si>
  <si>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</si>
  <si>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</si>
  <si>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</si>
  <si>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</si>
  <si>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</si>
  <si>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</si>
  <si>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水利局 五湖生态保护与修复</t>
  </si>
  <si>
    <t xml:space="preserve">     水利局 农村供水工程</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</si>
  <si>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</si>
  <si>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</si>
  <si>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</si>
  <si>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</si>
  <si>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</si>
  <si>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</si>
  <si>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</si>
  <si>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</si>
  <si>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</si>
  <si>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</si>
  <si>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</si>
  <si>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</si>
  <si>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</si>
  <si>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</si>
  <si>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</si>
  <si>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</si>
  <si>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</si>
  <si>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</si>
  <si>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</si>
  <si>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</si>
  <si>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</si>
  <si>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</si>
  <si>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</si>
  <si>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</si>
  <si>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</si>
  <si>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</si>
  <si>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</si>
  <si>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</si>
  <si>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</si>
  <si>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</si>
  <si>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</si>
  <si>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</si>
  <si>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</si>
  <si>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</si>
  <si>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</si>
  <si>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</si>
  <si>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</si>
  <si>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</si>
  <si>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</si>
  <si>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</si>
  <si>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</si>
  <si>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</si>
  <si>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</si>
  <si>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</si>
  <si>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</si>
  <si>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</si>
  <si>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</si>
  <si>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</si>
  <si>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</si>
  <si>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</si>
  <si>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</si>
  <si>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</si>
  <si>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</si>
  <si>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</si>
  <si>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</si>
  <si>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</si>
  <si>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</si>
  <si>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</si>
  <si>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</si>
  <si>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</si>
  <si>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</si>
  <si>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用于社会福利的彩票公益金支出（民政、各镇街）</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</si>
  <si>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</si>
  <si>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</si>
  <si>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</si>
  <si>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用于残疾人事业的彩票公益金支出（残联）</t>
  </si>
  <si>
    <t xml:space="preserve">      用于文化事业的彩票公益金支出（科协）</t>
  </si>
  <si>
    <t xml:space="preserve">      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</si>
  <si>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</si>
  <si>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</si>
  <si>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</si>
  <si>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</si>
  <si>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</si>
  <si>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</si>
  <si>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</si>
  <si>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</si>
  <si>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</si>
  <si>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</si>
  <si>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</si>
  <si>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</si>
  <si>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</si>
  <si>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</si>
  <si>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</si>
  <si>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</si>
  <si>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</si>
  <si>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</si>
  <si>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</si>
  <si>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</si>
  <si>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</si>
  <si>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</si>
  <si>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</si>
  <si>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</si>
  <si>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</si>
  <si>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</si>
  <si>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</si>
  <si>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</si>
  <si>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</si>
  <si>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</si>
  <si>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</si>
  <si>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</si>
  <si>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</si>
  <si>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</si>
  <si>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</si>
  <si>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</si>
  <si>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</si>
  <si>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</si>
  <si>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</si>
  <si>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</si>
  <si>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</si>
  <si>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</si>
  <si>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</si>
  <si>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</si>
  <si>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</si>
  <si>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</si>
  <si>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</si>
  <si>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</si>
  <si>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</si>
  <si>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</si>
  <si>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</si>
  <si>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</si>
  <si>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</si>
  <si>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</si>
  <si>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</si>
  <si>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</si>
  <si>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</si>
  <si>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 xml:space="preserve">  表十五</t>
  </si>
  <si>
    <t>永济市2022年政府性债务限额和余额情况表</t>
  </si>
  <si>
    <t>政府性债务限额</t>
  </si>
  <si>
    <t>政府性债务余额</t>
  </si>
  <si>
    <t>担保债务</t>
  </si>
  <si>
    <t>合计</t>
  </si>
  <si>
    <t>一般债务</t>
  </si>
  <si>
    <t>专项债务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</si>
</sst>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1">
    <font>
      <sz val="11"/>
      <color theme="1"/>
      <name val="宋体"/>
      <charset val="134"/>
      <scheme val="minor"/>
    </font>
    <font>
      <sz val="12"/>
      <name val="宋体"/>
      <charset val="134"/>
    </font>
    <font>
      <sz val="11"/>
      <name val="宋体"/>
      <charset val="134"/>
    </font>
    <font>
      <sz val="11"/>
      <color indexed="8"/>
      <name val="宋体"/>
      <charset val="134"/>
    </font>
    <font>
      <b/>
      <sz val="22"/>
      <color indexed="8"/>
      <name val="宋体"/>
      <charset val="134"/>
    </font>
    <font>
      <b/>
      <sz val="11"/>
      <name val="宋体"/>
      <charset val="134"/>
    </font>
    <font>
      <b/>
      <sz val="16"/>
      <name val="黑体"/>
      <charset val="134"/>
    </font>
    <font>
      <sz val="12"/>
      <name val="黑体"/>
      <charset val="134"/>
    </font>
    <font>
      <b/>
      <sz val="12"/>
      <name val="宋体"/>
      <charset val="134"/>
    </font>
    <font>
      <b/>
      <sz val="10"/>
      <name val="宋体"/>
      <charset val="134"/>
    </font>
    <font>
      <sz val="11"/>
      <color indexed="10"/>
      <name val="宋体"/>
      <charset val="134"/>
    </font>
    <font>
      <b/>
      <sz val="22"/>
      <name val="宋体"/>
      <charset val="134"/>
    </font>
    <font>
      <i/>
      <sz val="11"/>
      <color rgb="FF7F7F7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8" applyNumberFormat="0" applyFont="0" applyAlignment="0" applyProtection="0">
      <alignment vertical="center"/>
    </xf>
    <xf numFmtId="0" fontId="16" fillId="7"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10" applyNumberFormat="0" applyFill="0" applyAlignment="0" applyProtection="0">
      <alignment vertical="center"/>
    </xf>
    <xf numFmtId="0" fontId="30" fillId="0" borderId="10" applyNumberFormat="0" applyFill="0" applyAlignment="0" applyProtection="0">
      <alignment vertical="center"/>
    </xf>
    <xf numFmtId="0" fontId="16" fillId="6" borderId="0" applyNumberFormat="0" applyBorder="0" applyAlignment="0" applyProtection="0">
      <alignment vertical="center"/>
    </xf>
    <xf numFmtId="0" fontId="25" fillId="0" borderId="14" applyNumberFormat="0" applyFill="0" applyAlignment="0" applyProtection="0">
      <alignment vertical="center"/>
    </xf>
    <xf numFmtId="0" fontId="16" fillId="26" borderId="0" applyNumberFormat="0" applyBorder="0" applyAlignment="0" applyProtection="0">
      <alignment vertical="center"/>
    </xf>
    <xf numFmtId="0" fontId="28" fillId="12" borderId="13" applyNumberFormat="0" applyAlignment="0" applyProtection="0">
      <alignment vertical="center"/>
    </xf>
    <xf numFmtId="0" fontId="19" fillId="12" borderId="9" applyNumberFormat="0" applyAlignment="0" applyProtection="0">
      <alignment vertical="center"/>
    </xf>
    <xf numFmtId="0" fontId="24" fillId="18" borderId="11" applyNumberFormat="0" applyAlignment="0" applyProtection="0">
      <alignment vertical="center"/>
    </xf>
    <xf numFmtId="0" fontId="13" fillId="28" borderId="0" applyNumberFormat="0" applyBorder="0" applyAlignment="0" applyProtection="0">
      <alignment vertical="center"/>
    </xf>
    <xf numFmtId="0" fontId="16" fillId="20" borderId="0" applyNumberFormat="0" applyBorder="0" applyAlignment="0" applyProtection="0">
      <alignment vertical="center"/>
    </xf>
    <xf numFmtId="0" fontId="15" fillId="0" borderId="7" applyNumberFormat="0" applyFill="0" applyAlignment="0" applyProtection="0">
      <alignment vertical="center"/>
    </xf>
    <xf numFmtId="0" fontId="27" fillId="0" borderId="12" applyNumberFormat="0" applyFill="0" applyAlignment="0" applyProtection="0">
      <alignment vertical="center"/>
    </xf>
    <xf numFmtId="0" fontId="18" fillId="11" borderId="0" applyNumberFormat="0" applyBorder="0" applyAlignment="0" applyProtection="0">
      <alignment vertical="center"/>
    </xf>
    <xf numFmtId="0" fontId="21" fillId="14" borderId="0" applyNumberFormat="0" applyBorder="0" applyAlignment="0" applyProtection="0">
      <alignment vertical="center"/>
    </xf>
    <xf numFmtId="0" fontId="13" fillId="27" borderId="0" applyNumberFormat="0" applyBorder="0" applyAlignment="0" applyProtection="0">
      <alignment vertical="center"/>
    </xf>
    <xf numFmtId="0" fontId="16" fillId="22"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10" borderId="0" applyNumberFormat="0" applyBorder="0" applyAlignment="0" applyProtection="0">
      <alignment vertical="center"/>
    </xf>
    <xf numFmtId="0" fontId="13" fillId="16"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6" fillId="32" borderId="0" applyNumberFormat="0" applyBorder="0" applyAlignment="0" applyProtection="0">
      <alignment vertical="center"/>
    </xf>
    <xf numFmtId="0" fontId="13" fillId="29" borderId="0" applyNumberFormat="0" applyBorder="0" applyAlignment="0" applyProtection="0">
      <alignment vertical="center"/>
    </xf>
    <xf numFmtId="0" fontId="16" fillId="25" borderId="0" applyNumberFormat="0" applyBorder="0" applyAlignment="0" applyProtection="0">
      <alignment vertical="center"/>
    </xf>
    <xf numFmtId="0" fontId="16" fillId="31"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1" fillId="0" borderId="0">
      <alignment vertical="center"/>
    </xf>
  </cellStyleXfs>
  <cellXfs count="4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2" borderId="0" xfId="0" applyFont="1" applyFill="1" applyBorder="1" applyAlignment="1">
      <alignment vertical="center"/>
    </xf>
    <xf numFmtId="0" fontId="6" fillId="2" borderId="0" xfId="0" applyFont="1" applyFill="1" applyBorder="1" applyAlignment="1">
      <alignment vertical="center"/>
    </xf>
    <xf numFmtId="0" fontId="2" fillId="2" borderId="0" xfId="0" applyFont="1" applyFill="1" applyBorder="1" applyAlignment="1">
      <alignment vertical="center" wrapText="1"/>
    </xf>
    <xf numFmtId="0" fontId="5" fillId="2" borderId="0" xfId="0" applyFont="1" applyFill="1" applyBorder="1" applyAlignment="1">
      <alignment vertical="center"/>
    </xf>
    <xf numFmtId="0" fontId="7" fillId="0" borderId="0" xfId="0" applyFont="1" applyFill="1" applyBorder="1" applyAlignment="1">
      <alignment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5" xfId="0" applyFont="1" applyFill="1" applyBorder="1" applyAlignment="1">
      <alignment horizontal="center" vertical="center"/>
    </xf>
    <xf numFmtId="3" fontId="2" fillId="2" borderId="1" xfId="0" applyNumberFormat="1" applyFont="1" applyFill="1" applyBorder="1" applyAlignment="1" applyProtection="1">
      <alignment vertical="center"/>
    </xf>
    <xf numFmtId="0" fontId="2" fillId="2" borderId="1" xfId="0" applyFont="1" applyFill="1" applyBorder="1" applyAlignment="1">
      <alignment vertical="center"/>
    </xf>
    <xf numFmtId="3" fontId="2" fillId="2" borderId="1" xfId="0" applyNumberFormat="1" applyFont="1" applyFill="1" applyBorder="1" applyAlignment="1" applyProtection="1">
      <alignment horizontal="left" vertical="center"/>
    </xf>
    <xf numFmtId="0" fontId="2" fillId="2" borderId="1" xfId="49" applyFont="1" applyFill="1" applyBorder="1" applyAlignment="1">
      <alignment vertical="center" wrapText="1"/>
    </xf>
    <xf numFmtId="0" fontId="2" fillId="2" borderId="1" xfId="0" applyFont="1" applyFill="1" applyBorder="1" applyAlignment="1">
      <alignment horizontal="left" vertical="center"/>
    </xf>
    <xf numFmtId="3" fontId="2" fillId="0" borderId="1" xfId="0" applyNumberFormat="1" applyFont="1" applyFill="1" applyBorder="1" applyAlignment="1" applyProtection="1">
      <alignment vertical="center"/>
    </xf>
    <xf numFmtId="0" fontId="2" fillId="3" borderId="1" xfId="0" applyFont="1" applyFill="1" applyBorder="1" applyAlignment="1">
      <alignment vertical="center"/>
    </xf>
    <xf numFmtId="0" fontId="2" fillId="0" borderId="1" xfId="0" applyFont="1" applyFill="1" applyBorder="1" applyAlignment="1">
      <alignment horizontal="left" vertical="center"/>
    </xf>
    <xf numFmtId="0" fontId="5" fillId="0" borderId="1" xfId="0" applyFont="1" applyFill="1" applyBorder="1" applyAlignment="1">
      <alignment horizontal="distributed" vertical="center"/>
    </xf>
    <xf numFmtId="0" fontId="10" fillId="2" borderId="0" xfId="0" applyFont="1" applyFill="1" applyBorder="1" applyAlignment="1">
      <alignment horizontal="center" vertical="center"/>
    </xf>
    <xf numFmtId="0" fontId="2" fillId="0" borderId="0" xfId="0" applyFont="1" applyFill="1" applyAlignment="1">
      <alignment vertical="center" wrapText="1"/>
    </xf>
    <xf numFmtId="0" fontId="11"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right" vertical="center"/>
    </xf>
    <xf numFmtId="0" fontId="2"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1" fillId="0" borderId="0" xfId="0" applyFont="1" applyFill="1" applyAlignment="1">
      <alignment vertical="center" wrapText="1"/>
    </xf>
    <xf numFmtId="0" fontId="7" fillId="0" borderId="0" xfId="0" applyFont="1" applyFill="1" applyAlignment="1">
      <alignment vertical="center"/>
    </xf>
    <xf numFmtId="0" fontId="5" fillId="0" borderId="5" xfId="0" applyFont="1" applyFill="1" applyBorder="1" applyAlignment="1">
      <alignment horizontal="center" vertical="center" wrapText="1"/>
    </xf>
    <xf numFmtId="0" fontId="2"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
  <sheetViews>
    <sheetView workbookViewId="0">
      <selection activeCell="F8" sqref="F8"/>
    </sheetView>
  </sheetViews>
  <sheetFormatPr defaultColWidth="8.75" defaultRowHeight="30" customHeight="1" outlineLevelCol="2"/>
  <cols>
    <col min="1" max="1" width="43" style="1" customWidth="1"/>
    <col min="2" max="2" width="16.625" style="1" customWidth="1"/>
    <col min="3" max="3" width="20.875" style="1" customWidth="1"/>
    <col min="4" max="5" width="9" style="1"/>
    <col min="6" max="6" width="23.75" style="1" customWidth="1"/>
    <col min="7" max="7" width="17.875" style="1" customWidth="1"/>
    <col min="8" max="8" width="20.75" style="1" customWidth="1"/>
    <col min="9" max="30" width="9" style="1"/>
    <col min="31" max="16382" width="8.75" style="1"/>
  </cols>
  <sheetData>
    <row r="1" s="1" customFormat="1" customHeight="1" spans="1:1">
      <c r="A1" s="2" t="s">
        <v>0</v>
      </c>
    </row>
    <row r="2" s="1" customFormat="1" customHeight="1" spans="1:3">
      <c r="A2" s="35" t="s">
        <v>1</v>
      </c>
      <c r="B2" s="35"/>
      <c r="C2" s="35"/>
    </row>
    <row r="3" s="1" customFormat="1" customHeight="1" spans="1:3">
      <c r="A3" s="44"/>
      <c r="C3" s="6" t="s">
        <v>2</v>
      </c>
    </row>
    <row r="4" s="43" customFormat="1" ht="45" customHeight="1" spans="1:3">
      <c r="A4" s="36" t="s">
        <v>3</v>
      </c>
      <c r="B4" s="45" t="s">
        <v>4</v>
      </c>
      <c r="C4" s="36" t="s">
        <v>5</v>
      </c>
    </row>
    <row r="5" s="1" customFormat="1" ht="45" customHeight="1" spans="1:3">
      <c r="A5" s="29" t="s">
        <v>6</v>
      </c>
      <c r="B5" s="13">
        <v>3000</v>
      </c>
      <c r="C5" s="46"/>
    </row>
    <row r="6" s="1" customFormat="1" ht="45" customHeight="1" spans="1:3">
      <c r="A6" s="29" t="s">
        <v>7</v>
      </c>
      <c r="B6" s="13">
        <v>300</v>
      </c>
      <c r="C6" s="46"/>
    </row>
    <row r="7" s="1" customFormat="1" ht="45" customHeight="1" spans="1:3">
      <c r="A7" s="29" t="s">
        <v>8</v>
      </c>
      <c r="B7" s="13">
        <v>30000</v>
      </c>
      <c r="C7" s="46"/>
    </row>
    <row r="8" s="1" customFormat="1" ht="45" customHeight="1" spans="1:3">
      <c r="A8" s="29" t="s">
        <v>9</v>
      </c>
      <c r="B8" s="13">
        <v>2000</v>
      </c>
      <c r="C8" s="46"/>
    </row>
    <row r="9" s="1" customFormat="1" ht="45" customHeight="1" spans="1:3">
      <c r="A9" s="29" t="s">
        <v>10</v>
      </c>
      <c r="B9" s="13">
        <v>800</v>
      </c>
      <c r="C9" s="46"/>
    </row>
    <row r="10" s="1" customFormat="1" ht="45" customHeight="1" spans="1:3">
      <c r="A10" s="29" t="s">
        <v>11</v>
      </c>
      <c r="B10" s="13">
        <v>20000</v>
      </c>
      <c r="C10" s="46" t="s">
        <v>12</v>
      </c>
    </row>
    <row r="11" s="1" customFormat="1" ht="45" customHeight="1" spans="1:3">
      <c r="A11" s="13" t="s">
        <v>13</v>
      </c>
      <c r="B11" s="13">
        <f>SUM(B5:B10)</f>
        <v>56100</v>
      </c>
      <c r="C11" s="46"/>
    </row>
    <row r="12" s="1" customFormat="1" customHeight="1" spans="1:3">
      <c r="A12" s="2"/>
      <c r="B12" s="2"/>
      <c r="C12" s="2"/>
    </row>
    <row r="13" s="1" customFormat="1" customHeight="1" spans="1:3">
      <c r="A13" s="2"/>
      <c r="B13" s="2"/>
      <c r="C13" s="2"/>
    </row>
    <row r="14" s="1" customFormat="1" customHeight="1" spans="1:3">
      <c r="A14" s="2"/>
      <c r="B14" s="2"/>
      <c r="C14" s="2"/>
    </row>
    <row r="15" s="1" customFormat="1" customHeight="1" spans="1:3">
      <c r="A15" s="2"/>
      <c r="B15" s="2"/>
      <c r="C15" s="2"/>
    </row>
    <row r="16" s="1" customFormat="1" customHeight="1" spans="1:3">
      <c r="A16" s="2"/>
      <c r="B16" s="2"/>
      <c r="C16" s="2"/>
    </row>
    <row r="17" s="1" customFormat="1" customHeight="1" spans="1:3">
      <c r="A17" s="2"/>
      <c r="B17" s="2"/>
      <c r="C17" s="2"/>
    </row>
    <row r="18" s="1" customFormat="1" customHeight="1" spans="1:3">
      <c r="A18" s="2"/>
      <c r="B18" s="2"/>
      <c r="C18" s="2"/>
    </row>
    <row r="19" s="1" customFormat="1" customHeight="1" spans="1:3">
      <c r="A19" s="2"/>
      <c r="B19" s="2"/>
      <c r="C19" s="2"/>
    </row>
    <row r="20" s="1" customFormat="1" customHeight="1" spans="1:3">
      <c r="A20" s="2"/>
      <c r="B20" s="2"/>
      <c r="C20" s="2"/>
    </row>
    <row r="21" s="1" customFormat="1" customHeight="1" spans="1:3">
      <c r="A21" s="2"/>
      <c r="B21" s="2"/>
      <c r="C21" s="2"/>
    </row>
    <row r="22" s="1" customFormat="1" customHeight="1" spans="1:3">
      <c r="A22" s="2"/>
      <c r="B22" s="2"/>
      <c r="C22" s="2"/>
    </row>
    <row r="23" s="1" customFormat="1" customHeight="1" spans="1:3">
      <c r="A23" s="2"/>
      <c r="B23" s="2"/>
      <c r="C23" s="2"/>
    </row>
    <row r="24" s="1" customFormat="1" customHeight="1" spans="1:3">
      <c r="A24" s="2"/>
      <c r="B24" s="2"/>
      <c r="C24" s="2"/>
    </row>
    <row r="25" s="1" customFormat="1" customHeight="1" spans="1:3">
      <c r="A25" s="2"/>
      <c r="B25" s="2"/>
      <c r="C25" s="2"/>
    </row>
    <row r="26" s="1" customFormat="1" customHeight="1" spans="1:3">
      <c r="A26" s="2"/>
      <c r="B26" s="2"/>
      <c r="C26" s="2"/>
    </row>
    <row r="27" s="1" customFormat="1" customHeight="1" spans="1:3">
      <c r="A27" s="2"/>
      <c r="B27" s="2"/>
      <c r="C27" s="2"/>
    </row>
    <row r="28" s="1" customFormat="1" customHeight="1" spans="1:3">
      <c r="A28" s="2"/>
      <c r="B28" s="2"/>
      <c r="C28" s="2"/>
    </row>
    <row r="29" s="1" customFormat="1" customHeight="1" spans="1:3">
      <c r="A29" s="2"/>
      <c r="B29" s="2"/>
      <c r="C29" s="2"/>
    </row>
    <row r="30" s="1" customFormat="1" customHeight="1" spans="1:3">
      <c r="A30" s="2"/>
      <c r="B30" s="2"/>
      <c r="C30" s="2"/>
    </row>
    <row r="31" s="1" customFormat="1" customHeight="1" spans="1:3">
      <c r="A31" s="2"/>
      <c r="B31" s="2"/>
      <c r="C31" s="2"/>
    </row>
    <row r="32" s="1" customFormat="1" customHeight="1" spans="1:3">
      <c r="A32" s="2"/>
      <c r="B32" s="2"/>
      <c r="C32" s="2"/>
    </row>
    <row r="33" s="1" customFormat="1" customHeight="1" spans="1:3">
      <c r="A33" s="2"/>
      <c r="B33" s="2"/>
      <c r="C33" s="2"/>
    </row>
    <row r="34" s="1" customFormat="1" customHeight="1" spans="1:3">
      <c r="A34" s="2"/>
      <c r="B34" s="2"/>
      <c r="C34" s="2"/>
    </row>
    <row r="35" s="1" customFormat="1" customHeight="1" spans="1:3">
      <c r="A35" s="2"/>
      <c r="B35" s="2"/>
      <c r="C35" s="2"/>
    </row>
    <row r="36" s="1" customFormat="1" customHeight="1" spans="1:3">
      <c r="A36" s="2"/>
      <c r="B36" s="2"/>
      <c r="C36" s="2"/>
    </row>
    <row r="37" s="1" customFormat="1" customHeight="1" spans="1:3">
      <c r="A37" s="2"/>
      <c r="B37" s="2"/>
      <c r="C37" s="2"/>
    </row>
    <row r="38" s="1" customFormat="1" customHeight="1" spans="1:3">
      <c r="A38" s="2"/>
      <c r="B38" s="2"/>
      <c r="C38" s="2"/>
    </row>
    <row r="39" s="1" customFormat="1" customHeight="1" spans="1:3">
      <c r="A39" s="2"/>
      <c r="B39" s="2"/>
      <c r="C39" s="2"/>
    </row>
    <row r="40" s="1" customFormat="1" customHeight="1" spans="1:3">
      <c r="A40" s="2"/>
      <c r="B40" s="2"/>
      <c r="C40" s="2"/>
    </row>
    <row r="41" s="1" customFormat="1" customHeight="1" spans="1:3">
      <c r="A41" s="2"/>
      <c r="B41" s="2"/>
      <c r="C41" s="2"/>
    </row>
    <row r="42" s="1" customFormat="1" customHeight="1" spans="1:3">
      <c r="A42" s="2"/>
      <c r="B42" s="2"/>
      <c r="C42" s="2"/>
    </row>
    <row r="43" s="1" customFormat="1" customHeight="1" spans="1:3">
      <c r="A43" s="2"/>
      <c r="B43" s="2"/>
      <c r="C43" s="2"/>
    </row>
  </sheetData>
  <mergeCells count="1">
    <mergeCell ref="A2:C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opLeftCell="A10" workbookViewId="0">
      <selection activeCell="F9" sqref="F9"/>
    </sheetView>
  </sheetViews>
  <sheetFormatPr defaultColWidth="8.75" defaultRowHeight="31.5" customHeight="1" outlineLevelCol="4"/>
  <cols>
    <col min="1" max="1" width="62" style="1" customWidth="1"/>
    <col min="2" max="2" width="14.5" style="1" customWidth="1"/>
    <col min="3" max="3" width="13" style="1" customWidth="1"/>
    <col min="4" max="5" width="9" style="1"/>
    <col min="6" max="6" width="43.625" style="1" customWidth="1"/>
    <col min="7" max="7" width="38.5" style="1" customWidth="1"/>
    <col min="8" max="30" width="9" style="1"/>
    <col min="31" max="16382" width="8.75" style="1"/>
  </cols>
  <sheetData>
    <row r="1" s="1" customFormat="1" ht="19.9" customHeight="1" spans="1:1">
      <c r="A1" s="2"/>
    </row>
    <row r="2" s="1" customFormat="1" ht="34.15" customHeight="1" spans="1:3">
      <c r="A2" s="35" t="s">
        <v>14</v>
      </c>
      <c r="B2" s="35"/>
      <c r="C2" s="35"/>
    </row>
    <row r="3" s="1" customFormat="1" ht="25.15" customHeight="1" spans="3:3">
      <c r="C3" s="6" t="s">
        <v>15</v>
      </c>
    </row>
    <row r="4" s="34" customFormat="1" ht="37.15" customHeight="1" spans="1:3">
      <c r="A4" s="36" t="s">
        <v>16</v>
      </c>
      <c r="B4" s="36" t="s">
        <v>17</v>
      </c>
      <c r="C4" s="36" t="s">
        <v>5</v>
      </c>
    </row>
    <row r="5" s="1" customFormat="1" ht="33" customHeight="1" spans="1:5">
      <c r="A5" s="37" t="s">
        <v>18</v>
      </c>
      <c r="B5" s="38"/>
      <c r="C5" s="39"/>
      <c r="E5" s="40"/>
    </row>
    <row r="6" s="1" customFormat="1" ht="33" customHeight="1" spans="1:3">
      <c r="A6" s="37" t="s">
        <v>19</v>
      </c>
      <c r="B6" s="38"/>
      <c r="C6" s="13"/>
    </row>
    <row r="7" s="1" customFormat="1" ht="33" customHeight="1" spans="1:3">
      <c r="A7" s="37" t="s">
        <v>20</v>
      </c>
      <c r="B7" s="38"/>
      <c r="C7" s="13"/>
    </row>
    <row r="8" s="1" customFormat="1" ht="33" customHeight="1" spans="1:3">
      <c r="A8" s="37" t="s">
        <v>21</v>
      </c>
      <c r="B8" s="38">
        <f>B9</f>
        <v>3699</v>
      </c>
      <c r="C8" s="13"/>
    </row>
    <row r="9" s="1" customFormat="1" ht="33" customHeight="1" spans="1:3">
      <c r="A9" s="37" t="s">
        <v>22</v>
      </c>
      <c r="B9" s="38">
        <v>3699</v>
      </c>
      <c r="C9" s="13"/>
    </row>
    <row r="10" s="1" customFormat="1" ht="33" customHeight="1" spans="1:3">
      <c r="A10" s="37" t="s">
        <v>23</v>
      </c>
      <c r="B10" s="38">
        <f>SUM(B11:B15)</f>
        <v>34699</v>
      </c>
      <c r="C10" s="13"/>
    </row>
    <row r="11" s="1" customFormat="1" ht="33" customHeight="1" spans="1:3">
      <c r="A11" s="37" t="s">
        <v>24</v>
      </c>
      <c r="B11" s="38">
        <v>27437</v>
      </c>
      <c r="C11" s="13"/>
    </row>
    <row r="12" s="1" customFormat="1" ht="33" customHeight="1" spans="1:3">
      <c r="A12" s="37" t="s">
        <v>25</v>
      </c>
      <c r="B12" s="38">
        <v>3380</v>
      </c>
      <c r="C12" s="13"/>
    </row>
    <row r="13" s="1" customFormat="1" ht="33" customHeight="1" spans="1:3">
      <c r="A13" s="37" t="s">
        <v>26</v>
      </c>
      <c r="B13" s="38">
        <v>554</v>
      </c>
      <c r="C13" s="13"/>
    </row>
    <row r="14" s="1" customFormat="1" ht="33" customHeight="1" spans="1:3">
      <c r="A14" s="37" t="s">
        <v>27</v>
      </c>
      <c r="B14" s="38">
        <v>2403</v>
      </c>
      <c r="C14" s="13"/>
    </row>
    <row r="15" s="1" customFormat="1" ht="33" customHeight="1" spans="1:3">
      <c r="A15" s="37" t="s">
        <v>28</v>
      </c>
      <c r="B15" s="38">
        <v>925</v>
      </c>
      <c r="C15" s="13"/>
    </row>
    <row r="16" s="1" customFormat="1" ht="33" customHeight="1" spans="1:3">
      <c r="A16" s="37" t="s">
        <v>29</v>
      </c>
      <c r="B16" s="38">
        <f>B17</f>
        <v>6082</v>
      </c>
      <c r="C16" s="13"/>
    </row>
    <row r="17" s="1" customFormat="1" ht="33" customHeight="1" spans="1:3">
      <c r="A17" s="37" t="s">
        <v>30</v>
      </c>
      <c r="B17" s="38">
        <v>6082</v>
      </c>
      <c r="C17" s="13"/>
    </row>
    <row r="18" s="1" customFormat="1" ht="33" customHeight="1" spans="1:3">
      <c r="A18" s="37" t="s">
        <v>31</v>
      </c>
      <c r="B18" s="38">
        <f>B19+B20</f>
        <v>21355</v>
      </c>
      <c r="C18" s="13"/>
    </row>
    <row r="19" s="1" customFormat="1" ht="33" customHeight="1" spans="1:3">
      <c r="A19" s="37" t="s">
        <v>32</v>
      </c>
      <c r="B19" s="38">
        <v>20000</v>
      </c>
      <c r="C19" s="41" t="s">
        <v>33</v>
      </c>
    </row>
    <row r="20" s="1" customFormat="1" ht="33" customHeight="1" spans="1:3">
      <c r="A20" s="37" t="s">
        <v>34</v>
      </c>
      <c r="B20" s="38">
        <v>1355</v>
      </c>
      <c r="C20" s="13"/>
    </row>
    <row r="21" s="1" customFormat="1" ht="33" customHeight="1" spans="1:3">
      <c r="A21" s="37" t="s">
        <v>35</v>
      </c>
      <c r="B21" s="38">
        <f>B22</f>
        <v>3282</v>
      </c>
      <c r="C21" s="13"/>
    </row>
    <row r="22" s="1" customFormat="1" ht="33" customHeight="1" spans="1:3">
      <c r="A22" s="37" t="s">
        <v>36</v>
      </c>
      <c r="B22" s="38">
        <v>3282</v>
      </c>
      <c r="C22" s="13"/>
    </row>
    <row r="23" s="1" customFormat="1" ht="33" customHeight="1" spans="1:3">
      <c r="A23" s="42" t="s">
        <v>37</v>
      </c>
      <c r="B23" s="7">
        <f>B5+B10+B18+B21+B8+B16</f>
        <v>69117</v>
      </c>
      <c r="C23" s="13"/>
    </row>
  </sheetData>
  <mergeCells count="1">
    <mergeCell ref="A2:C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G7" sqref="G7"/>
    </sheetView>
  </sheetViews>
  <sheetFormatPr defaultColWidth="8.75" defaultRowHeight="31.5" customHeight="1" outlineLevelCol="4"/>
  <cols>
    <col min="1" max="1" width="62" style="1" customWidth="1"/>
    <col min="2" max="2" width="14.5" style="1" customWidth="1"/>
    <col min="3" max="3" width="13" style="1" customWidth="1"/>
    <col min="4" max="5" width="9" style="1"/>
    <col min="6" max="6" width="43.625" style="1" customWidth="1"/>
    <col min="7" max="7" width="38.5" style="1" customWidth="1"/>
    <col min="8" max="30" width="9" style="1"/>
    <col min="31" max="16382" width="8.75" style="1"/>
  </cols>
  <sheetData>
    <row r="1" s="1" customFormat="1" ht="19.9" customHeight="1" spans="1:1">
      <c r="A1" s="2" t="s">
        <v>38</v>
      </c>
    </row>
    <row r="2" s="1" customFormat="1" ht="34.15" customHeight="1" spans="1:3">
      <c r="A2" s="35" t="s">
        <v>14</v>
      </c>
      <c r="B2" s="35"/>
      <c r="C2" s="35"/>
    </row>
    <row r="3" s="1" customFormat="1" ht="25.15" customHeight="1" spans="3:3">
      <c r="C3" s="6" t="s">
        <v>15</v>
      </c>
    </row>
    <row r="4" s="34" customFormat="1" ht="37.15" customHeight="1" spans="1:3">
      <c r="A4" s="36" t="s">
        <v>16</v>
      </c>
      <c r="B4" s="36" t="s">
        <v>17</v>
      </c>
      <c r="C4" s="36" t="s">
        <v>5</v>
      </c>
    </row>
    <row r="5" s="1" customFormat="1" ht="33" customHeight="1" spans="1:5">
      <c r="A5" s="37" t="s">
        <v>18</v>
      </c>
      <c r="B5" s="38"/>
      <c r="C5" s="39"/>
      <c r="E5" s="40"/>
    </row>
    <row r="6" s="1" customFormat="1" ht="33" customHeight="1" spans="1:3">
      <c r="A6" s="37" t="s">
        <v>19</v>
      </c>
      <c r="B6" s="38"/>
      <c r="C6" s="13"/>
    </row>
    <row r="7" s="1" customFormat="1" ht="33" customHeight="1" spans="1:3">
      <c r="A7" s="37" t="s">
        <v>20</v>
      </c>
      <c r="B7" s="38"/>
      <c r="C7" s="13"/>
    </row>
    <row r="8" s="1" customFormat="1" ht="33" customHeight="1" spans="1:3">
      <c r="A8" s="37" t="s">
        <v>21</v>
      </c>
      <c r="B8" s="38"/>
      <c r="C8" s="13"/>
    </row>
    <row r="9" s="1" customFormat="1" ht="33" customHeight="1" spans="1:3">
      <c r="A9" s="37" t="s">
        <v>22</v>
      </c>
      <c r="B9" s="38"/>
      <c r="C9" s="13"/>
    </row>
    <row r="10" s="1" customFormat="1" ht="33" customHeight="1" spans="1:3">
      <c r="A10" s="37" t="s">
        <v>23</v>
      </c>
      <c r="B10" s="38">
        <f>SUM(B11:B15)</f>
        <v>32818</v>
      </c>
      <c r="C10" s="13"/>
    </row>
    <row r="11" s="1" customFormat="1" ht="33" customHeight="1" spans="1:3">
      <c r="A11" s="37" t="s">
        <v>24</v>
      </c>
      <c r="B11" s="38">
        <v>26718</v>
      </c>
      <c r="C11" s="13"/>
    </row>
    <row r="12" s="1" customFormat="1" ht="33" customHeight="1" spans="1:3">
      <c r="A12" s="37" t="s">
        <v>25</v>
      </c>
      <c r="B12" s="38">
        <v>3000</v>
      </c>
      <c r="C12" s="13"/>
    </row>
    <row r="13" s="1" customFormat="1" ht="33" customHeight="1" spans="1:3">
      <c r="A13" s="37" t="s">
        <v>26</v>
      </c>
      <c r="B13" s="38">
        <v>300</v>
      </c>
      <c r="C13" s="13"/>
    </row>
    <row r="14" s="1" customFormat="1" ht="33" customHeight="1" spans="1:3">
      <c r="A14" s="37" t="s">
        <v>27</v>
      </c>
      <c r="B14" s="38">
        <v>2000</v>
      </c>
      <c r="C14" s="13"/>
    </row>
    <row r="15" s="1" customFormat="1" ht="33" customHeight="1" spans="1:3">
      <c r="A15" s="37" t="s">
        <v>28</v>
      </c>
      <c r="B15" s="38">
        <v>800</v>
      </c>
      <c r="C15" s="13"/>
    </row>
    <row r="16" s="1" customFormat="1" ht="33" customHeight="1" spans="1:3">
      <c r="A16" s="37" t="s">
        <v>29</v>
      </c>
      <c r="B16" s="38"/>
      <c r="C16" s="13"/>
    </row>
    <row r="17" s="1" customFormat="1" ht="33" customHeight="1" spans="1:3">
      <c r="A17" s="37" t="s">
        <v>30</v>
      </c>
      <c r="B17" s="38"/>
      <c r="C17" s="13"/>
    </row>
    <row r="18" s="1" customFormat="1" ht="33" customHeight="1" spans="1:3">
      <c r="A18" s="37" t="s">
        <v>31</v>
      </c>
      <c r="B18" s="38">
        <f>B19+B20</f>
        <v>20000</v>
      </c>
      <c r="C18" s="13"/>
    </row>
    <row r="19" s="1" customFormat="1" ht="33" customHeight="1" spans="1:3">
      <c r="A19" s="37" t="s">
        <v>32</v>
      </c>
      <c r="B19" s="38">
        <v>20000</v>
      </c>
      <c r="C19" s="41" t="s">
        <v>33</v>
      </c>
    </row>
    <row r="20" s="1" customFormat="1" ht="33" customHeight="1" spans="1:3">
      <c r="A20" s="37" t="s">
        <v>34</v>
      </c>
      <c r="B20" s="38"/>
      <c r="C20" s="13"/>
    </row>
    <row r="21" s="1" customFormat="1" ht="33" customHeight="1" spans="1:3">
      <c r="A21" s="37" t="s">
        <v>35</v>
      </c>
      <c r="B21" s="38">
        <f>B22</f>
        <v>3282</v>
      </c>
      <c r="C21" s="13"/>
    </row>
    <row r="22" s="1" customFormat="1" ht="33" customHeight="1" spans="1:3">
      <c r="A22" s="37" t="s">
        <v>36</v>
      </c>
      <c r="B22" s="38">
        <v>3282</v>
      </c>
      <c r="C22" s="13"/>
    </row>
    <row r="23" s="1" customFormat="1" ht="33" customHeight="1" spans="1:3">
      <c r="A23" s="42" t="s">
        <v>37</v>
      </c>
      <c r="B23" s="7">
        <f>B5+B10+B18+B21+B8+B16</f>
        <v>56100</v>
      </c>
      <c r="C23" s="13"/>
    </row>
    <row r="24" s="1" customFormat="1" customHeight="1"/>
    <row r="25" s="1" customFormat="1" customHeight="1"/>
    <row r="26" s="1" customFormat="1" customHeight="1"/>
    <row r="27" s="1" customFormat="1" customHeight="1"/>
    <row r="28" s="1" customFormat="1" customHeight="1"/>
    <row r="29" s="1" customFormat="1" customHeight="1"/>
    <row r="30" s="1" customFormat="1" customHeight="1"/>
    <row r="31" s="1" customFormat="1" customHeight="1"/>
    <row r="32" s="1" customFormat="1" customHeight="1"/>
    <row r="33" s="1" customFormat="1" customHeight="1"/>
    <row r="34" s="1" customFormat="1" customHeight="1"/>
    <row r="35" s="1" customFormat="1" customHeight="1"/>
    <row r="36" s="1" customFormat="1" customHeight="1"/>
    <row r="37" s="1" customFormat="1" customHeight="1"/>
    <row r="38" s="1" customFormat="1" customHeight="1"/>
    <row r="39" s="1" customFormat="1" customHeight="1"/>
    <row r="40" s="1" customFormat="1" customHeight="1"/>
    <row r="41" s="1" customFormat="1" customHeight="1"/>
    <row r="42" s="1" customFormat="1" customHeight="1"/>
    <row r="43" s="1" customFormat="1" customHeight="1"/>
  </sheetData>
  <mergeCells count="1">
    <mergeCell ref="A2:C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9"/>
  <sheetViews>
    <sheetView topLeftCell="A166" workbookViewId="0">
      <selection activeCell="F177" sqref="F177"/>
    </sheetView>
  </sheetViews>
  <sheetFormatPr defaultColWidth="9" defaultRowHeight="13.5" outlineLevelCol="2"/>
  <cols>
    <col min="1" max="1" width="63.25" style="15" customWidth="1"/>
    <col min="2" max="2" width="7.25" style="15" customWidth="1"/>
    <col min="3" max="16367" width="9" style="15"/>
  </cols>
  <sheetData>
    <row r="1" s="15" customFormat="1" ht="14.25" spans="1:2">
      <c r="A1" s="19"/>
      <c r="B1" s="20"/>
    </row>
    <row r="2" s="16" customFormat="1" ht="20.25" spans="1:2">
      <c r="A2" s="21" t="s">
        <v>39</v>
      </c>
      <c r="B2" s="21"/>
    </row>
    <row r="3" s="15" customFormat="1" ht="14.25" customHeight="1" spans="1:2">
      <c r="A3" s="20"/>
      <c r="B3" s="20"/>
    </row>
    <row r="4" s="17" customFormat="1" ht="44.25" customHeight="1" spans="1:3">
      <c r="A4" s="22" t="s">
        <v>40</v>
      </c>
      <c r="B4" s="23" t="s">
        <v>41</v>
      </c>
      <c r="C4" s="17" t="s">
        <v>42</v>
      </c>
    </row>
    <row r="5" s="15" customFormat="1" ht="16.5" customHeight="1" spans="1:2">
      <c r="A5" s="24" t="s">
        <v>43</v>
      </c>
      <c r="B5" s="25">
        <f>SUM(B6,B12,B18)</f>
        <v>0</v>
      </c>
    </row>
    <row r="6" s="15" customFormat="1" ht="16.5" customHeight="1" spans="1:2">
      <c r="A6" s="26" t="s">
        <v>44</v>
      </c>
      <c r="B6" s="25">
        <f>SUM(B7:B11)</f>
        <v>0</v>
      </c>
    </row>
    <row r="7" s="15" customFormat="1" ht="16.5" customHeight="1" spans="1:2">
      <c r="A7" s="26" t="s">
        <v>45</v>
      </c>
      <c r="B7" s="25"/>
    </row>
    <row r="8" s="15" customFormat="1" ht="16.5" customHeight="1" spans="1:2">
      <c r="A8" s="26" t="s">
        <v>46</v>
      </c>
      <c r="B8" s="25"/>
    </row>
    <row r="9" s="15" customFormat="1" ht="16.5" customHeight="1" spans="1:2">
      <c r="A9" s="26" t="s">
        <v>47</v>
      </c>
      <c r="B9" s="25"/>
    </row>
    <row r="10" s="15" customFormat="1" ht="16.5" customHeight="1" spans="1:2">
      <c r="A10" s="26" t="s">
        <v>48</v>
      </c>
      <c r="B10" s="25"/>
    </row>
    <row r="11" s="15" customFormat="1" ht="16.5" customHeight="1" spans="1:2">
      <c r="A11" s="26" t="s">
        <v>49</v>
      </c>
      <c r="B11" s="25"/>
    </row>
    <row r="12" s="15" customFormat="1" ht="16.5" customHeight="1" spans="1:2">
      <c r="A12" s="26" t="s">
        <v>50</v>
      </c>
      <c r="B12" s="25">
        <f>SUM(B13:B17)</f>
        <v>0</v>
      </c>
    </row>
    <row r="13" s="15" customFormat="1" ht="16.5" customHeight="1" spans="1:2">
      <c r="A13" s="26" t="s">
        <v>51</v>
      </c>
      <c r="B13" s="25"/>
    </row>
    <row r="14" s="15" customFormat="1" ht="16.5" customHeight="1" spans="1:2">
      <c r="A14" s="26" t="s">
        <v>52</v>
      </c>
      <c r="B14" s="25"/>
    </row>
    <row r="15" s="15" customFormat="1" ht="16.5" customHeight="1" spans="1:2">
      <c r="A15" s="26" t="s">
        <v>53</v>
      </c>
      <c r="B15" s="25"/>
    </row>
    <row r="16" s="15" customFormat="1" ht="16.5" customHeight="1" spans="1:2">
      <c r="A16" s="26" t="s">
        <v>54</v>
      </c>
      <c r="B16" s="25"/>
    </row>
    <row r="17" s="15" customFormat="1" ht="16.5" customHeight="1" spans="1:2">
      <c r="A17" s="26" t="s">
        <v>55</v>
      </c>
      <c r="B17" s="25"/>
    </row>
    <row r="18" s="15" customFormat="1" ht="16.5" customHeight="1" spans="1:2">
      <c r="A18" s="26" t="s">
        <v>56</v>
      </c>
      <c r="B18" s="25">
        <f>SUM(B19:B20)</f>
        <v>0</v>
      </c>
    </row>
    <row r="19" s="15" customFormat="1" ht="16.5" customHeight="1" spans="1:2">
      <c r="A19" s="27" t="s">
        <v>57</v>
      </c>
      <c r="B19" s="25"/>
    </row>
    <row r="20" s="15" customFormat="1" ht="16.5" customHeight="1" spans="1:2">
      <c r="A20" s="27" t="s">
        <v>58</v>
      </c>
      <c r="B20" s="25"/>
    </row>
    <row r="21" s="15" customFormat="1" ht="16.5" customHeight="1" spans="1:2">
      <c r="A21" s="24" t="s">
        <v>21</v>
      </c>
      <c r="B21" s="25">
        <f>SUM(B22,B26,B30)</f>
        <v>2288</v>
      </c>
    </row>
    <row r="22" s="15" customFormat="1" ht="16.5" customHeight="1" spans="1:2">
      <c r="A22" s="26" t="s">
        <v>59</v>
      </c>
      <c r="B22" s="25">
        <f>SUM(B23:B25)</f>
        <v>2288</v>
      </c>
    </row>
    <row r="23" s="15" customFormat="1" ht="16.5" customHeight="1" spans="1:2">
      <c r="A23" s="26" t="s">
        <v>60</v>
      </c>
      <c r="B23" s="25">
        <v>2288</v>
      </c>
    </row>
    <row r="24" s="15" customFormat="1" ht="16.5" customHeight="1" spans="1:2">
      <c r="A24" s="26" t="s">
        <v>61</v>
      </c>
      <c r="B24" s="25"/>
    </row>
    <row r="25" s="15" customFormat="1" ht="16.5" customHeight="1" spans="1:2">
      <c r="A25" s="26" t="s">
        <v>62</v>
      </c>
      <c r="B25" s="25"/>
    </row>
    <row r="26" s="15" customFormat="1" ht="16.5" customHeight="1" spans="1:2">
      <c r="A26" s="26" t="s">
        <v>63</v>
      </c>
      <c r="B26" s="25">
        <f>SUM(B27:B29)</f>
        <v>0</v>
      </c>
    </row>
    <row r="27" s="15" customFormat="1" ht="16.5" customHeight="1" spans="1:2">
      <c r="A27" s="26" t="s">
        <v>64</v>
      </c>
      <c r="B27" s="25"/>
    </row>
    <row r="28" s="15" customFormat="1" ht="16.5" customHeight="1" spans="1:2">
      <c r="A28" s="26" t="s">
        <v>61</v>
      </c>
      <c r="B28" s="25"/>
    </row>
    <row r="29" s="15" customFormat="1" ht="16.5" customHeight="1" spans="1:2">
      <c r="A29" s="28" t="s">
        <v>65</v>
      </c>
      <c r="B29" s="25"/>
    </row>
    <row r="30" s="15" customFormat="1" ht="16.5" customHeight="1" spans="1:2">
      <c r="A30" s="26" t="s">
        <v>66</v>
      </c>
      <c r="B30" s="25">
        <f>SUM(B31:B32)</f>
        <v>0</v>
      </c>
    </row>
    <row r="31" s="15" customFormat="1" ht="16.5" customHeight="1" spans="1:2">
      <c r="A31" s="27" t="s">
        <v>61</v>
      </c>
      <c r="B31" s="25"/>
    </row>
    <row r="32" s="15" customFormat="1" ht="16.5" customHeight="1" spans="1:2">
      <c r="A32" s="27" t="s">
        <v>67</v>
      </c>
      <c r="B32" s="25"/>
    </row>
    <row r="33" s="15" customFormat="1" ht="16.5" customHeight="1" spans="1:2">
      <c r="A33" s="24" t="s">
        <v>68</v>
      </c>
      <c r="B33" s="25">
        <f>SUM(B34,B39)</f>
        <v>0</v>
      </c>
    </row>
    <row r="34" s="15" customFormat="1" ht="16.5" customHeight="1" spans="1:2">
      <c r="A34" s="24" t="s">
        <v>69</v>
      </c>
      <c r="B34" s="25">
        <f>SUM(B35:B38)</f>
        <v>0</v>
      </c>
    </row>
    <row r="35" s="15" customFormat="1" ht="16.5" customHeight="1" spans="1:2">
      <c r="A35" s="24" t="s">
        <v>70</v>
      </c>
      <c r="B35" s="25"/>
    </row>
    <row r="36" s="15" customFormat="1" ht="16.5" customHeight="1" spans="1:2">
      <c r="A36" s="24" t="s">
        <v>71</v>
      </c>
      <c r="B36" s="25"/>
    </row>
    <row r="37" s="15" customFormat="1" ht="16.5" customHeight="1" spans="1:2">
      <c r="A37" s="24" t="s">
        <v>72</v>
      </c>
      <c r="B37" s="25"/>
    </row>
    <row r="38" s="15" customFormat="1" ht="16.5" customHeight="1" spans="1:2">
      <c r="A38" s="24" t="s">
        <v>73</v>
      </c>
      <c r="B38" s="25"/>
    </row>
    <row r="39" s="15" customFormat="1" ht="16.5" customHeight="1" spans="1:2">
      <c r="A39" s="24" t="s">
        <v>74</v>
      </c>
      <c r="B39" s="25">
        <f>SUM(B40:B43)</f>
        <v>0</v>
      </c>
    </row>
    <row r="40" s="15" customFormat="1" ht="16.5" customHeight="1" spans="1:2">
      <c r="A40" s="24" t="s">
        <v>75</v>
      </c>
      <c r="B40" s="25"/>
    </row>
    <row r="41" s="15" customFormat="1" ht="16.5" customHeight="1" spans="1:2">
      <c r="A41" s="24" t="s">
        <v>76</v>
      </c>
      <c r="B41" s="25"/>
    </row>
    <row r="42" s="15" customFormat="1" ht="16.5" customHeight="1" spans="1:2">
      <c r="A42" s="24" t="s">
        <v>77</v>
      </c>
      <c r="B42" s="25"/>
    </row>
    <row r="43" s="15" customFormat="1" ht="16.5" customHeight="1" spans="1:2">
      <c r="A43" s="24" t="s">
        <v>78</v>
      </c>
      <c r="B43" s="25"/>
    </row>
    <row r="44" s="15" customFormat="1" ht="16.5" customHeight="1" spans="1:2">
      <c r="A44" s="24" t="s">
        <v>79</v>
      </c>
      <c r="B44" s="25">
        <f>SUM(B45,B61,B65:B66,B72,B76,B80,B84,B90,B93)</f>
        <v>0</v>
      </c>
    </row>
    <row r="45" s="18" customFormat="1" ht="16.5" customHeight="1" spans="1:2">
      <c r="A45" s="29" t="s">
        <v>80</v>
      </c>
      <c r="B45" s="30">
        <f>SUM(B46:B60)</f>
        <v>0</v>
      </c>
    </row>
    <row r="46" s="15" customFormat="1" ht="16.5" customHeight="1" spans="1:2">
      <c r="A46" s="28" t="s">
        <v>81</v>
      </c>
      <c r="B46" s="25"/>
    </row>
    <row r="47" s="15" customFormat="1" ht="16.5" customHeight="1" spans="1:2">
      <c r="A47" s="28" t="s">
        <v>82</v>
      </c>
      <c r="B47" s="25"/>
    </row>
    <row r="48" s="15" customFormat="1" ht="16.5" customHeight="1" spans="1:2">
      <c r="A48" s="28" t="s">
        <v>83</v>
      </c>
      <c r="B48" s="25"/>
    </row>
    <row r="49" s="15" customFormat="1" ht="16.5" customHeight="1" spans="1:2">
      <c r="A49" s="28" t="s">
        <v>84</v>
      </c>
      <c r="B49" s="25"/>
    </row>
    <row r="50" s="15" customFormat="1" ht="16.5" customHeight="1" spans="1:2">
      <c r="A50" s="28" t="s">
        <v>85</v>
      </c>
      <c r="B50" s="25"/>
    </row>
    <row r="51" s="15" customFormat="1" ht="16.5" customHeight="1" spans="1:2">
      <c r="A51" s="28" t="s">
        <v>86</v>
      </c>
      <c r="B51" s="25"/>
    </row>
    <row r="52" s="15" customFormat="1" ht="16.5" customHeight="1" spans="1:2">
      <c r="A52" s="28" t="s">
        <v>87</v>
      </c>
      <c r="B52" s="25"/>
    </row>
    <row r="53" s="15" customFormat="1" ht="16.5" customHeight="1" spans="1:2">
      <c r="A53" s="28" t="s">
        <v>88</v>
      </c>
      <c r="B53" s="25"/>
    </row>
    <row r="54" s="15" customFormat="1" ht="16.5" customHeight="1" spans="1:2">
      <c r="A54" s="28" t="s">
        <v>89</v>
      </c>
      <c r="B54" s="25"/>
    </row>
    <row r="55" s="15" customFormat="1" ht="16.5" customHeight="1" spans="1:2">
      <c r="A55" s="28" t="s">
        <v>90</v>
      </c>
      <c r="B55" s="25"/>
    </row>
    <row r="56" s="15" customFormat="1" ht="16.5" customHeight="1" spans="1:2">
      <c r="A56" s="28" t="s">
        <v>91</v>
      </c>
      <c r="B56" s="25"/>
    </row>
    <row r="57" s="15" customFormat="1" ht="16.5" customHeight="1" spans="1:2">
      <c r="A57" s="28" t="s">
        <v>92</v>
      </c>
      <c r="B57" s="25"/>
    </row>
    <row r="58" s="15" customFormat="1" ht="16.5" customHeight="1" spans="1:2">
      <c r="A58" s="31" t="s">
        <v>93</v>
      </c>
      <c r="B58" s="25"/>
    </row>
    <row r="59" s="15" customFormat="1" ht="16.5" customHeight="1" spans="1:2">
      <c r="A59" s="31" t="s">
        <v>94</v>
      </c>
      <c r="B59" s="25"/>
    </row>
    <row r="60" s="15" customFormat="1" ht="16.5" customHeight="1" spans="1:2">
      <c r="A60" s="31" t="s">
        <v>95</v>
      </c>
      <c r="B60" s="25"/>
    </row>
    <row r="61" s="15" customFormat="1" ht="16.5" customHeight="1" spans="1:2">
      <c r="A61" s="24" t="s">
        <v>96</v>
      </c>
      <c r="B61" s="25">
        <f>SUM(B62:B64)</f>
        <v>0</v>
      </c>
    </row>
    <row r="62" s="15" customFormat="1" ht="16.5" customHeight="1" spans="1:2">
      <c r="A62" s="28" t="s">
        <v>81</v>
      </c>
      <c r="B62" s="25"/>
    </row>
    <row r="63" s="15" customFormat="1" ht="16.5" customHeight="1" spans="1:2">
      <c r="A63" s="28" t="s">
        <v>82</v>
      </c>
      <c r="B63" s="25"/>
    </row>
    <row r="64" s="15" customFormat="1" ht="16.5" customHeight="1" spans="1:2">
      <c r="A64" s="28" t="s">
        <v>97</v>
      </c>
      <c r="B64" s="25"/>
    </row>
    <row r="65" s="15" customFormat="1" ht="16.5" customHeight="1" spans="1:2">
      <c r="A65" s="24" t="s">
        <v>98</v>
      </c>
      <c r="B65" s="25"/>
    </row>
    <row r="66" s="15" customFormat="1" ht="16.5" customHeight="1" spans="1:2">
      <c r="A66" s="24" t="s">
        <v>99</v>
      </c>
      <c r="B66" s="25">
        <f>SUM(B67:B71)</f>
        <v>0</v>
      </c>
    </row>
    <row r="67" s="15" customFormat="1" ht="16.5" customHeight="1" spans="1:2">
      <c r="A67" s="28" t="s">
        <v>100</v>
      </c>
      <c r="B67" s="25"/>
    </row>
    <row r="68" s="15" customFormat="1" ht="16.5" customHeight="1" spans="1:2">
      <c r="A68" s="28" t="s">
        <v>101</v>
      </c>
      <c r="B68" s="25"/>
    </row>
    <row r="69" s="15" customFormat="1" ht="16.5" customHeight="1" spans="1:2">
      <c r="A69" s="28" t="s">
        <v>102</v>
      </c>
      <c r="B69" s="25"/>
    </row>
    <row r="70" s="15" customFormat="1" ht="16.5" customHeight="1" spans="1:2">
      <c r="A70" s="28" t="s">
        <v>103</v>
      </c>
      <c r="B70" s="25"/>
    </row>
    <row r="71" s="15" customFormat="1" ht="16.5" customHeight="1" spans="1:2">
      <c r="A71" s="28" t="s">
        <v>104</v>
      </c>
      <c r="B71" s="25"/>
    </row>
    <row r="72" s="15" customFormat="1" ht="16.5" customHeight="1" spans="1:2">
      <c r="A72" s="24" t="s">
        <v>105</v>
      </c>
      <c r="B72" s="25">
        <f>SUM(B73:B75)</f>
        <v>0</v>
      </c>
    </row>
    <row r="73" s="15" customFormat="1" ht="16.5" customHeight="1" spans="1:2">
      <c r="A73" s="24" t="s">
        <v>106</v>
      </c>
      <c r="B73" s="25"/>
    </row>
    <row r="74" s="15" customFormat="1" ht="16.5" customHeight="1" spans="1:2">
      <c r="A74" s="24" t="s">
        <v>107</v>
      </c>
      <c r="B74" s="25"/>
    </row>
    <row r="75" s="15" customFormat="1" ht="16.5" customHeight="1" spans="1:2">
      <c r="A75" s="24" t="s">
        <v>108</v>
      </c>
      <c r="B75" s="25"/>
    </row>
    <row r="76" s="15" customFormat="1" ht="16.5" customHeight="1" spans="1:2">
      <c r="A76" s="24" t="s">
        <v>109</v>
      </c>
      <c r="B76" s="25">
        <f>SUM(B77:B79)</f>
        <v>0</v>
      </c>
    </row>
    <row r="77" s="15" customFormat="1" ht="16.5" customHeight="1" spans="1:2">
      <c r="A77" s="27" t="s">
        <v>81</v>
      </c>
      <c r="B77" s="25"/>
    </row>
    <row r="78" s="15" customFormat="1" ht="16.5" customHeight="1" spans="1:2">
      <c r="A78" s="27" t="s">
        <v>82</v>
      </c>
      <c r="B78" s="25"/>
    </row>
    <row r="79" s="15" customFormat="1" ht="16.5" customHeight="1" spans="1:2">
      <c r="A79" s="27" t="s">
        <v>110</v>
      </c>
      <c r="B79" s="25"/>
    </row>
    <row r="80" s="15" customFormat="1" ht="16.5" customHeight="1" spans="1:2">
      <c r="A80" s="24" t="s">
        <v>111</v>
      </c>
      <c r="B80" s="25">
        <f>SUM(B81:B83)</f>
        <v>0</v>
      </c>
    </row>
    <row r="81" s="15" customFormat="1" ht="16.5" customHeight="1" spans="1:2">
      <c r="A81" s="27" t="s">
        <v>81</v>
      </c>
      <c r="B81" s="25"/>
    </row>
    <row r="82" s="15" customFormat="1" ht="16.5" customHeight="1" spans="1:2">
      <c r="A82" s="27" t="s">
        <v>82</v>
      </c>
      <c r="B82" s="25"/>
    </row>
    <row r="83" s="15" customFormat="1" ht="16.5" customHeight="1" spans="1:2">
      <c r="A83" s="27" t="s">
        <v>112</v>
      </c>
      <c r="B83" s="25"/>
    </row>
    <row r="84" s="15" customFormat="1" ht="16.5" customHeight="1" spans="1:2">
      <c r="A84" s="24" t="s">
        <v>113</v>
      </c>
      <c r="B84" s="25">
        <f>SUM(B85:B89)</f>
        <v>0</v>
      </c>
    </row>
    <row r="85" s="15" customFormat="1" ht="16.5" customHeight="1" spans="1:2">
      <c r="A85" s="27" t="s">
        <v>100</v>
      </c>
      <c r="B85" s="25"/>
    </row>
    <row r="86" s="15" customFormat="1" ht="16.5" customHeight="1" spans="1:2">
      <c r="A86" s="27" t="s">
        <v>101</v>
      </c>
      <c r="B86" s="25"/>
    </row>
    <row r="87" s="15" customFormat="1" ht="16.5" customHeight="1" spans="1:2">
      <c r="A87" s="27" t="s">
        <v>102</v>
      </c>
      <c r="B87" s="25"/>
    </row>
    <row r="88" s="15" customFormat="1" ht="16.5" customHeight="1" spans="1:2">
      <c r="A88" s="27" t="s">
        <v>103</v>
      </c>
      <c r="B88" s="25"/>
    </row>
    <row r="89" s="15" customFormat="1" ht="16.5" customHeight="1" spans="1:2">
      <c r="A89" s="27" t="s">
        <v>114</v>
      </c>
      <c r="B89" s="25"/>
    </row>
    <row r="90" s="15" customFormat="1" ht="16.5" customHeight="1" spans="1:2">
      <c r="A90" s="24" t="s">
        <v>115</v>
      </c>
      <c r="B90" s="25">
        <f>SUM(B91:B92)</f>
        <v>0</v>
      </c>
    </row>
    <row r="91" s="15" customFormat="1" ht="16.5" customHeight="1" spans="1:2">
      <c r="A91" s="27" t="s">
        <v>106</v>
      </c>
      <c r="B91" s="25"/>
    </row>
    <row r="92" s="15" customFormat="1" ht="16.5" customHeight="1" spans="1:2">
      <c r="A92" s="27" t="s">
        <v>116</v>
      </c>
      <c r="B92" s="25"/>
    </row>
    <row r="93" s="15" customFormat="1" ht="16.5" customHeight="1" spans="1:2">
      <c r="A93" s="27" t="s">
        <v>117</v>
      </c>
      <c r="B93" s="25">
        <f>SUM(B94:B101)</f>
        <v>0</v>
      </c>
    </row>
    <row r="94" s="15" customFormat="1" ht="16.5" customHeight="1" spans="1:2">
      <c r="A94" s="27" t="s">
        <v>81</v>
      </c>
      <c r="B94" s="25"/>
    </row>
    <row r="95" s="15" customFormat="1" ht="16.5" customHeight="1" spans="1:2">
      <c r="A95" s="27" t="s">
        <v>82</v>
      </c>
      <c r="B95" s="25"/>
    </row>
    <row r="96" s="15" customFormat="1" ht="16.5" customHeight="1" spans="1:2">
      <c r="A96" s="27" t="s">
        <v>83</v>
      </c>
      <c r="B96" s="25"/>
    </row>
    <row r="97" s="15" customFormat="1" ht="16.5" customHeight="1" spans="1:2">
      <c r="A97" s="27" t="s">
        <v>84</v>
      </c>
      <c r="B97" s="25"/>
    </row>
    <row r="98" s="15" customFormat="1" ht="16.5" customHeight="1" spans="1:2">
      <c r="A98" s="27" t="s">
        <v>87</v>
      </c>
      <c r="B98" s="25"/>
    </row>
    <row r="99" s="15" customFormat="1" ht="16.5" customHeight="1" spans="1:2">
      <c r="A99" s="27" t="s">
        <v>89</v>
      </c>
      <c r="B99" s="25"/>
    </row>
    <row r="100" s="15" customFormat="1" ht="16.5" customHeight="1" spans="1:2">
      <c r="A100" s="27" t="s">
        <v>90</v>
      </c>
      <c r="B100" s="25"/>
    </row>
    <row r="101" s="15" customFormat="1" ht="16.5" customHeight="1" spans="1:2">
      <c r="A101" s="27" t="s">
        <v>118</v>
      </c>
      <c r="B101" s="25"/>
    </row>
    <row r="102" s="15" customFormat="1" ht="16.5" customHeight="1" spans="1:2">
      <c r="A102" s="24" t="s">
        <v>119</v>
      </c>
      <c r="B102" s="25">
        <f>SUM(B103,B108,B113)</f>
        <v>3911</v>
      </c>
    </row>
    <row r="103" s="15" customFormat="1" ht="16.5" customHeight="1" spans="1:2">
      <c r="A103" s="28" t="s">
        <v>120</v>
      </c>
      <c r="B103" s="25">
        <f>SUM(B104:B107)</f>
        <v>1011</v>
      </c>
    </row>
    <row r="104" s="15" customFormat="1" ht="16.5" customHeight="1" spans="1:2">
      <c r="A104" s="28" t="s">
        <v>61</v>
      </c>
      <c r="B104" s="25"/>
    </row>
    <row r="105" s="15" customFormat="1" ht="16.5" customHeight="1" spans="1:2">
      <c r="A105" s="28" t="s">
        <v>121</v>
      </c>
      <c r="B105" s="25"/>
    </row>
    <row r="106" s="15" customFormat="1" ht="16.5" customHeight="1" spans="1:2">
      <c r="A106" s="28" t="s">
        <v>122</v>
      </c>
      <c r="B106" s="25"/>
    </row>
    <row r="107" s="15" customFormat="1" ht="16.5" customHeight="1" spans="1:2">
      <c r="A107" s="28" t="s">
        <v>123</v>
      </c>
      <c r="B107" s="25">
        <v>1011</v>
      </c>
    </row>
    <row r="108" s="15" customFormat="1" ht="16.5" customHeight="1" spans="1:2">
      <c r="A108" s="28" t="s">
        <v>124</v>
      </c>
      <c r="B108" s="25">
        <f>SUM(B109:B112)</f>
        <v>0</v>
      </c>
    </row>
    <row r="109" s="15" customFormat="1" ht="16.5" customHeight="1" spans="1:2">
      <c r="A109" s="28" t="s">
        <v>61</v>
      </c>
      <c r="B109" s="25"/>
    </row>
    <row r="110" s="15" customFormat="1" ht="16.5" customHeight="1" spans="1:2">
      <c r="A110" s="28" t="s">
        <v>121</v>
      </c>
      <c r="B110" s="25"/>
    </row>
    <row r="111" s="15" customFormat="1" ht="16.5" customHeight="1" spans="1:2">
      <c r="A111" s="28" t="s">
        <v>125</v>
      </c>
      <c r="B111" s="25"/>
    </row>
    <row r="112" s="15" customFormat="1" ht="16.5" customHeight="1" spans="1:2">
      <c r="A112" s="28" t="s">
        <v>126</v>
      </c>
      <c r="B112" s="25"/>
    </row>
    <row r="113" s="15" customFormat="1" ht="16.5" customHeight="1" spans="1:2">
      <c r="A113" s="28" t="s">
        <v>127</v>
      </c>
      <c r="B113" s="25">
        <f>SUM(B114:B118)</f>
        <v>2900</v>
      </c>
    </row>
    <row r="114" s="15" customFormat="1" ht="16.5" customHeight="1" spans="1:2">
      <c r="A114" s="28" t="s">
        <v>128</v>
      </c>
      <c r="B114" s="25"/>
    </row>
    <row r="115" s="15" customFormat="1" ht="16.5" customHeight="1" spans="1:2">
      <c r="A115" s="28" t="s">
        <v>129</v>
      </c>
      <c r="B115" s="25"/>
    </row>
    <row r="116" s="15" customFormat="1" ht="16.5" customHeight="1" spans="1:2">
      <c r="A116" s="28" t="s">
        <v>130</v>
      </c>
      <c r="B116" s="25"/>
    </row>
    <row r="117" s="15" customFormat="1" ht="16.5" customHeight="1" spans="1:2">
      <c r="A117" s="28" t="s">
        <v>131</v>
      </c>
      <c r="B117" s="25">
        <v>2800</v>
      </c>
    </row>
    <row r="118" s="15" customFormat="1" ht="16.5" customHeight="1" spans="1:2">
      <c r="A118" s="28" t="s">
        <v>132</v>
      </c>
      <c r="B118" s="25">
        <v>100</v>
      </c>
    </row>
    <row r="119" s="15" customFormat="1" ht="16.5" customHeight="1" spans="1:2">
      <c r="A119" s="26" t="s">
        <v>133</v>
      </c>
      <c r="B119" s="25">
        <f>SUM(B120,B125,B130,B139,B146,B156,B159,B162)</f>
        <v>0</v>
      </c>
    </row>
    <row r="120" s="15" customFormat="1" ht="16.5" customHeight="1" spans="1:2">
      <c r="A120" s="28" t="s">
        <v>134</v>
      </c>
      <c r="B120" s="25">
        <f>SUM(B121:B124)</f>
        <v>0</v>
      </c>
    </row>
    <row r="121" s="15" customFormat="1" ht="16.5" customHeight="1" spans="1:2">
      <c r="A121" s="28" t="s">
        <v>135</v>
      </c>
      <c r="B121" s="25"/>
    </row>
    <row r="122" s="15" customFormat="1" ht="16.5" customHeight="1" spans="1:2">
      <c r="A122" s="28" t="s">
        <v>136</v>
      </c>
      <c r="B122" s="25"/>
    </row>
    <row r="123" s="15" customFormat="1" ht="16.5" customHeight="1" spans="1:2">
      <c r="A123" s="28" t="s">
        <v>137</v>
      </c>
      <c r="B123" s="25"/>
    </row>
    <row r="124" s="15" customFormat="1" ht="16.5" customHeight="1" spans="1:2">
      <c r="A124" s="28" t="s">
        <v>138</v>
      </c>
      <c r="B124" s="25"/>
    </row>
    <row r="125" s="15" customFormat="1" ht="16.5" customHeight="1" spans="1:2">
      <c r="A125" s="28" t="s">
        <v>139</v>
      </c>
      <c r="B125" s="25">
        <f>SUM(B126:B129)</f>
        <v>0</v>
      </c>
    </row>
    <row r="126" s="15" customFormat="1" ht="16.5" customHeight="1" spans="1:2">
      <c r="A126" s="28" t="s">
        <v>137</v>
      </c>
      <c r="B126" s="25"/>
    </row>
    <row r="127" s="15" customFormat="1" ht="16.5" customHeight="1" spans="1:2">
      <c r="A127" s="28" t="s">
        <v>140</v>
      </c>
      <c r="B127" s="25"/>
    </row>
    <row r="128" s="15" customFormat="1" ht="16.5" customHeight="1" spans="1:2">
      <c r="A128" s="28" t="s">
        <v>141</v>
      </c>
      <c r="B128" s="25"/>
    </row>
    <row r="129" s="15" customFormat="1" ht="16.5" customHeight="1" spans="1:2">
      <c r="A129" s="28" t="s">
        <v>142</v>
      </c>
      <c r="B129" s="25"/>
    </row>
    <row r="130" s="15" customFormat="1" ht="16.5" customHeight="1" spans="1:2">
      <c r="A130" s="28" t="s">
        <v>143</v>
      </c>
      <c r="B130" s="25">
        <f>SUM(B131:B138)</f>
        <v>0</v>
      </c>
    </row>
    <row r="131" s="15" customFormat="1" ht="16.5" customHeight="1" spans="1:2">
      <c r="A131" s="28" t="s">
        <v>144</v>
      </c>
      <c r="B131" s="25"/>
    </row>
    <row r="132" s="15" customFormat="1" ht="16.5" customHeight="1" spans="1:2">
      <c r="A132" s="28" t="s">
        <v>145</v>
      </c>
      <c r="B132" s="25"/>
    </row>
    <row r="133" s="15" customFormat="1" ht="16.5" customHeight="1" spans="1:2">
      <c r="A133" s="28" t="s">
        <v>146</v>
      </c>
      <c r="B133" s="25"/>
    </row>
    <row r="134" s="15" customFormat="1" ht="16.5" customHeight="1" spans="1:2">
      <c r="A134" s="28" t="s">
        <v>147</v>
      </c>
      <c r="B134" s="25"/>
    </row>
    <row r="135" s="15" customFormat="1" ht="16.5" customHeight="1" spans="1:2">
      <c r="A135" s="28" t="s">
        <v>148</v>
      </c>
      <c r="B135" s="25"/>
    </row>
    <row r="136" s="15" customFormat="1" ht="16.5" customHeight="1" spans="1:2">
      <c r="A136" s="28" t="s">
        <v>149</v>
      </c>
      <c r="B136" s="25"/>
    </row>
    <row r="137" s="15" customFormat="1" ht="16.5" customHeight="1" spans="1:2">
      <c r="A137" s="28" t="s">
        <v>150</v>
      </c>
      <c r="B137" s="25"/>
    </row>
    <row r="138" s="15" customFormat="1" ht="16.5" customHeight="1" spans="1:2">
      <c r="A138" s="28" t="s">
        <v>151</v>
      </c>
      <c r="B138" s="25"/>
    </row>
    <row r="139" s="15" customFormat="1" ht="16.5" customHeight="1" spans="1:2">
      <c r="A139" s="28" t="s">
        <v>152</v>
      </c>
      <c r="B139" s="25">
        <f>SUM(B140:B145)</f>
        <v>0</v>
      </c>
    </row>
    <row r="140" s="15" customFormat="1" ht="16.5" customHeight="1" spans="1:2">
      <c r="A140" s="28" t="s">
        <v>153</v>
      </c>
      <c r="B140" s="25"/>
    </row>
    <row r="141" s="15" customFormat="1" ht="16.5" customHeight="1" spans="1:2">
      <c r="A141" s="28" t="s">
        <v>154</v>
      </c>
      <c r="B141" s="25"/>
    </row>
    <row r="142" s="15" customFormat="1" ht="16.5" customHeight="1" spans="1:2">
      <c r="A142" s="28" t="s">
        <v>155</v>
      </c>
      <c r="B142" s="25"/>
    </row>
    <row r="143" s="15" customFormat="1" ht="16.5" customHeight="1" spans="1:2">
      <c r="A143" s="28" t="s">
        <v>156</v>
      </c>
      <c r="B143" s="25"/>
    </row>
    <row r="144" s="15" customFormat="1" ht="16.5" customHeight="1" spans="1:2">
      <c r="A144" s="28" t="s">
        <v>157</v>
      </c>
      <c r="B144" s="25"/>
    </row>
    <row r="145" s="15" customFormat="1" ht="16.5" customHeight="1" spans="1:2">
      <c r="A145" s="28" t="s">
        <v>158</v>
      </c>
      <c r="B145" s="25"/>
    </row>
    <row r="146" s="15" customFormat="1" ht="16.5" customHeight="1" spans="1:2">
      <c r="A146" s="28" t="s">
        <v>159</v>
      </c>
      <c r="B146" s="25">
        <f>SUM(B147:B155)</f>
        <v>0</v>
      </c>
    </row>
    <row r="147" s="15" customFormat="1" ht="16.5" customHeight="1" spans="1:2">
      <c r="A147" s="28" t="s">
        <v>160</v>
      </c>
      <c r="B147" s="25"/>
    </row>
    <row r="148" s="15" customFormat="1" ht="16.5" customHeight="1" spans="1:2">
      <c r="A148" s="28" t="s">
        <v>161</v>
      </c>
      <c r="B148" s="25"/>
    </row>
    <row r="149" s="15" customFormat="1" ht="16.5" customHeight="1" spans="1:2">
      <c r="A149" s="28" t="s">
        <v>162</v>
      </c>
      <c r="B149" s="25"/>
    </row>
    <row r="150" s="15" customFormat="1" ht="16.5" customHeight="1" spans="1:2">
      <c r="A150" s="28" t="s">
        <v>163</v>
      </c>
      <c r="B150" s="25"/>
    </row>
    <row r="151" s="15" customFormat="1" ht="16.5" customHeight="1" spans="1:2">
      <c r="A151" s="28" t="s">
        <v>164</v>
      </c>
      <c r="B151" s="25"/>
    </row>
    <row r="152" s="15" customFormat="1" ht="16.5" customHeight="1" spans="1:2">
      <c r="A152" s="28" t="s">
        <v>165</v>
      </c>
      <c r="B152" s="25"/>
    </row>
    <row r="153" s="15" customFormat="1" ht="16.5" customHeight="1" spans="1:2">
      <c r="A153" s="28" t="s">
        <v>166</v>
      </c>
      <c r="B153" s="25"/>
    </row>
    <row r="154" s="15" customFormat="1" ht="16.5" customHeight="1" spans="1:2">
      <c r="A154" s="28" t="s">
        <v>167</v>
      </c>
      <c r="B154" s="25"/>
    </row>
    <row r="155" s="15" customFormat="1" ht="16.5" customHeight="1" spans="1:2">
      <c r="A155" s="28" t="s">
        <v>168</v>
      </c>
      <c r="B155" s="25"/>
    </row>
    <row r="156" s="15" customFormat="1" ht="16.5" customHeight="1" spans="1:2">
      <c r="A156" s="27" t="s">
        <v>169</v>
      </c>
      <c r="B156" s="25">
        <f>SUM(B157:B158)</f>
        <v>0</v>
      </c>
    </row>
    <row r="157" s="15" customFormat="1" ht="16.5" customHeight="1" spans="1:2">
      <c r="A157" s="27" t="s">
        <v>135</v>
      </c>
      <c r="B157" s="25"/>
    </row>
    <row r="158" s="15" customFormat="1" ht="16.5" customHeight="1" spans="1:2">
      <c r="A158" s="28" t="s">
        <v>170</v>
      </c>
      <c r="B158" s="25"/>
    </row>
    <row r="159" s="15" customFormat="1" ht="16.5" customHeight="1" spans="1:2">
      <c r="A159" s="27" t="s">
        <v>171</v>
      </c>
      <c r="B159" s="25">
        <f>SUM(B160:B161)</f>
        <v>0</v>
      </c>
    </row>
    <row r="160" s="15" customFormat="1" ht="16.5" customHeight="1" spans="1:2">
      <c r="A160" s="27" t="s">
        <v>135</v>
      </c>
      <c r="B160" s="25"/>
    </row>
    <row r="161" s="15" customFormat="1" ht="16.5" customHeight="1" spans="1:2">
      <c r="A161" s="28" t="s">
        <v>172</v>
      </c>
      <c r="B161" s="25"/>
    </row>
    <row r="162" s="15" customFormat="1" ht="16.5" customHeight="1" spans="1:2">
      <c r="A162" s="26" t="s">
        <v>173</v>
      </c>
      <c r="B162" s="25"/>
    </row>
    <row r="163" s="15" customFormat="1" ht="16.5" customHeight="1" spans="1:2">
      <c r="A163" s="28" t="s">
        <v>174</v>
      </c>
      <c r="B163" s="25">
        <f>B164</f>
        <v>0</v>
      </c>
    </row>
    <row r="164" s="15" customFormat="1" ht="16.5" customHeight="1" spans="1:2">
      <c r="A164" s="28" t="s">
        <v>175</v>
      </c>
      <c r="B164" s="25">
        <f>B165+B166</f>
        <v>0</v>
      </c>
    </row>
    <row r="165" s="15" customFormat="1" ht="16.5" customHeight="1" spans="1:2">
      <c r="A165" s="28" t="s">
        <v>176</v>
      </c>
      <c r="B165" s="25"/>
    </row>
    <row r="166" s="15" customFormat="1" ht="16.5" customHeight="1" spans="1:2">
      <c r="A166" s="26" t="s">
        <v>177</v>
      </c>
      <c r="B166" s="25"/>
    </row>
    <row r="167" s="15" customFormat="1" ht="16.5" customHeight="1" spans="1:2">
      <c r="A167" s="28" t="s">
        <v>178</v>
      </c>
      <c r="B167" s="25">
        <f>SUM(B168,B172,B181,B182)</f>
        <v>1259</v>
      </c>
    </row>
    <row r="168" s="15" customFormat="1" ht="16.5" customHeight="1" spans="1:2">
      <c r="A168" s="28" t="s">
        <v>179</v>
      </c>
      <c r="B168" s="25">
        <f>SUM(B169:B171)</f>
        <v>0</v>
      </c>
    </row>
    <row r="169" s="15" customFormat="1" ht="16.5" customHeight="1" spans="1:2">
      <c r="A169" s="28" t="s">
        <v>180</v>
      </c>
      <c r="B169" s="25"/>
    </row>
    <row r="170" s="15" customFormat="1" ht="16.5" customHeight="1" spans="1:2">
      <c r="A170" s="28" t="s">
        <v>181</v>
      </c>
      <c r="B170" s="25"/>
    </row>
    <row r="171" s="15" customFormat="1" ht="16.5" customHeight="1" spans="1:2">
      <c r="A171" s="28" t="s">
        <v>182</v>
      </c>
      <c r="B171" s="25"/>
    </row>
    <row r="172" s="15" customFormat="1" ht="16.5" customHeight="1" spans="1:2">
      <c r="A172" s="28" t="s">
        <v>183</v>
      </c>
      <c r="B172" s="25">
        <f>SUM(B173:B180)</f>
        <v>0</v>
      </c>
    </row>
    <row r="173" s="15" customFormat="1" ht="16.5" customHeight="1" spans="1:2">
      <c r="A173" s="28" t="s">
        <v>184</v>
      </c>
      <c r="B173" s="25"/>
    </row>
    <row r="174" s="15" customFormat="1" ht="16.5" customHeight="1" spans="1:2">
      <c r="A174" s="28" t="s">
        <v>185</v>
      </c>
      <c r="B174" s="25"/>
    </row>
    <row r="175" s="15" customFormat="1" ht="16.5" customHeight="1" spans="1:2">
      <c r="A175" s="28" t="s">
        <v>186</v>
      </c>
      <c r="B175" s="25"/>
    </row>
    <row r="176" s="15" customFormat="1" ht="16.5" customHeight="1" spans="1:2">
      <c r="A176" s="28" t="s">
        <v>187</v>
      </c>
      <c r="B176" s="25"/>
    </row>
    <row r="177" s="15" customFormat="1" ht="16.5" customHeight="1" spans="1:2">
      <c r="A177" s="28" t="s">
        <v>188</v>
      </c>
      <c r="B177" s="25"/>
    </row>
    <row r="178" s="15" customFormat="1" ht="16.5" customHeight="1" spans="1:2">
      <c r="A178" s="28" t="s">
        <v>189</v>
      </c>
      <c r="B178" s="25"/>
    </row>
    <row r="179" s="15" customFormat="1" ht="16.5" customHeight="1" spans="1:2">
      <c r="A179" s="28" t="s">
        <v>190</v>
      </c>
      <c r="B179" s="25"/>
    </row>
    <row r="180" s="15" customFormat="1" ht="16.5" customHeight="1" spans="1:2">
      <c r="A180" s="28" t="s">
        <v>191</v>
      </c>
      <c r="B180" s="25"/>
    </row>
    <row r="181" s="15" customFormat="1" ht="16.5" customHeight="1" spans="1:2">
      <c r="A181" s="28" t="s">
        <v>192</v>
      </c>
      <c r="B181" s="25"/>
    </row>
    <row r="182" s="15" customFormat="1" ht="16.5" customHeight="1" spans="1:2">
      <c r="A182" s="28" t="s">
        <v>193</v>
      </c>
      <c r="B182" s="25">
        <f>SUM(B183:B192)</f>
        <v>1259</v>
      </c>
    </row>
    <row r="183" s="15" customFormat="1" ht="16.5" customHeight="1" spans="1:2">
      <c r="A183" s="28" t="s">
        <v>194</v>
      </c>
      <c r="B183" s="25">
        <v>1213</v>
      </c>
    </row>
    <row r="184" s="15" customFormat="1" ht="16.5" customHeight="1" spans="1:2">
      <c r="A184" s="28" t="s">
        <v>195</v>
      </c>
      <c r="B184" s="25"/>
    </row>
    <row r="185" s="15" customFormat="1" ht="16.5" customHeight="1" spans="1:2">
      <c r="A185" s="28" t="s">
        <v>196</v>
      </c>
      <c r="B185" s="25">
        <v>0</v>
      </c>
    </row>
    <row r="186" s="15" customFormat="1" ht="16.5" customHeight="1" spans="1:2">
      <c r="A186" s="28" t="s">
        <v>197</v>
      </c>
      <c r="B186" s="25"/>
    </row>
    <row r="187" s="15" customFormat="1" ht="16.5" customHeight="1" spans="1:2">
      <c r="A187" s="28" t="s">
        <v>198</v>
      </c>
      <c r="B187" s="25">
        <v>36</v>
      </c>
    </row>
    <row r="188" s="15" customFormat="1" ht="16.5" customHeight="1" spans="1:2">
      <c r="A188" s="28" t="s">
        <v>199</v>
      </c>
      <c r="B188" s="25">
        <v>10</v>
      </c>
    </row>
    <row r="189" s="15" customFormat="1" ht="16.5" customHeight="1" spans="1:2">
      <c r="A189" s="28" t="s">
        <v>200</v>
      </c>
      <c r="B189" s="25"/>
    </row>
    <row r="190" s="15" customFormat="1" ht="16.5" customHeight="1" spans="1:2">
      <c r="A190" s="28" t="s">
        <v>201</v>
      </c>
      <c r="B190" s="25"/>
    </row>
    <row r="191" s="15" customFormat="1" ht="16.5" customHeight="1" spans="1:2">
      <c r="A191" s="26" t="s">
        <v>202</v>
      </c>
      <c r="B191" s="25"/>
    </row>
    <row r="192" s="15" customFormat="1" ht="16.5" customHeight="1" spans="1:2">
      <c r="A192" s="26" t="s">
        <v>203</v>
      </c>
      <c r="B192" s="25"/>
    </row>
    <row r="193" s="15" customFormat="1" ht="16.5" customHeight="1" spans="1:2">
      <c r="A193" s="26" t="s">
        <v>204</v>
      </c>
      <c r="B193" s="25">
        <f>SUM(B194:B208)</f>
        <v>0</v>
      </c>
    </row>
    <row r="194" s="15" customFormat="1" ht="16.5" customHeight="1" spans="1:2">
      <c r="A194" s="26" t="s">
        <v>205</v>
      </c>
      <c r="B194" s="25"/>
    </row>
    <row r="195" s="15" customFormat="1" ht="16.5" customHeight="1" spans="1:2">
      <c r="A195" s="26" t="s">
        <v>206</v>
      </c>
      <c r="B195" s="25"/>
    </row>
    <row r="196" s="15" customFormat="1" ht="16.5" customHeight="1" spans="1:2">
      <c r="A196" s="26" t="s">
        <v>207</v>
      </c>
      <c r="B196" s="25"/>
    </row>
    <row r="197" s="15" customFormat="1" ht="16.5" customHeight="1" spans="1:2">
      <c r="A197" s="26" t="s">
        <v>208</v>
      </c>
      <c r="B197" s="25"/>
    </row>
    <row r="198" s="15" customFormat="1" ht="16.5" customHeight="1" spans="1:2">
      <c r="A198" s="26" t="s">
        <v>209</v>
      </c>
      <c r="B198" s="25"/>
    </row>
    <row r="199" s="15" customFormat="1" ht="16.5" customHeight="1" spans="1:2">
      <c r="A199" s="26" t="s">
        <v>210</v>
      </c>
      <c r="B199" s="25"/>
    </row>
    <row r="200" s="15" customFormat="1" ht="16.5" customHeight="1" spans="1:2">
      <c r="A200" s="26" t="s">
        <v>211</v>
      </c>
      <c r="B200" s="25"/>
    </row>
    <row r="201" s="15" customFormat="1" ht="16.5" customHeight="1" spans="1:2">
      <c r="A201" s="26" t="s">
        <v>212</v>
      </c>
      <c r="B201" s="25"/>
    </row>
    <row r="202" s="15" customFormat="1" ht="16.5" customHeight="1" spans="1:2">
      <c r="A202" s="26" t="s">
        <v>213</v>
      </c>
      <c r="B202" s="25"/>
    </row>
    <row r="203" s="15" customFormat="1" ht="16.5" customHeight="1" spans="1:2">
      <c r="A203" s="26" t="s">
        <v>214</v>
      </c>
      <c r="B203" s="25"/>
    </row>
    <row r="204" s="15" customFormat="1" ht="16.5" customHeight="1" spans="1:2">
      <c r="A204" s="26" t="s">
        <v>215</v>
      </c>
      <c r="B204" s="25"/>
    </row>
    <row r="205" s="15" customFormat="1" ht="16.5" customHeight="1" spans="1:2">
      <c r="A205" s="26" t="s">
        <v>216</v>
      </c>
      <c r="B205" s="25"/>
    </row>
    <row r="206" s="15" customFormat="1" ht="16.5" customHeight="1" spans="1:2">
      <c r="A206" s="26" t="s">
        <v>217</v>
      </c>
      <c r="B206" s="25"/>
    </row>
    <row r="207" s="15" customFormat="1" ht="16.5" customHeight="1" spans="1:2">
      <c r="A207" s="26" t="s">
        <v>218</v>
      </c>
      <c r="B207" s="25"/>
    </row>
    <row r="208" s="15" customFormat="1" ht="16.5" customHeight="1" spans="1:2">
      <c r="A208" s="26" t="s">
        <v>219</v>
      </c>
      <c r="B208" s="25"/>
    </row>
    <row r="209" s="15" customFormat="1" ht="16.5" customHeight="1" spans="1:2">
      <c r="A209" s="26" t="s">
        <v>220</v>
      </c>
      <c r="B209" s="25">
        <f>SUM(B210:B224)</f>
        <v>0</v>
      </c>
    </row>
    <row r="210" s="15" customFormat="1" ht="16.5" customHeight="1" spans="1:2">
      <c r="A210" s="26" t="s">
        <v>221</v>
      </c>
      <c r="B210" s="25"/>
    </row>
    <row r="211" s="15" customFormat="1" ht="16.5" customHeight="1" spans="1:2">
      <c r="A211" s="26" t="s">
        <v>222</v>
      </c>
      <c r="B211" s="25"/>
    </row>
    <row r="212" s="15" customFormat="1" ht="16.5" customHeight="1" spans="1:2">
      <c r="A212" s="26" t="s">
        <v>223</v>
      </c>
      <c r="B212" s="25"/>
    </row>
    <row r="213" s="15" customFormat="1" ht="16.5" customHeight="1" spans="1:2">
      <c r="A213" s="26" t="s">
        <v>224</v>
      </c>
      <c r="B213" s="25"/>
    </row>
    <row r="214" s="15" customFormat="1" ht="16.5" customHeight="1" spans="1:2">
      <c r="A214" s="26" t="s">
        <v>225</v>
      </c>
      <c r="B214" s="25"/>
    </row>
    <row r="215" s="15" customFormat="1" ht="16.5" customHeight="1" spans="1:2">
      <c r="A215" s="26" t="s">
        <v>226</v>
      </c>
      <c r="B215" s="25"/>
    </row>
    <row r="216" s="15" customFormat="1" ht="16.5" customHeight="1" spans="1:2">
      <c r="A216" s="26" t="s">
        <v>227</v>
      </c>
      <c r="B216" s="25"/>
    </row>
    <row r="217" s="15" customFormat="1" ht="16.5" customHeight="1" spans="1:2">
      <c r="A217" s="26" t="s">
        <v>228</v>
      </c>
      <c r="B217" s="25"/>
    </row>
    <row r="218" s="15" customFormat="1" ht="16.5" customHeight="1" spans="1:2">
      <c r="A218" s="26" t="s">
        <v>229</v>
      </c>
      <c r="B218" s="25"/>
    </row>
    <row r="219" s="15" customFormat="1" ht="16.5" customHeight="1" spans="1:2">
      <c r="A219" s="26" t="s">
        <v>230</v>
      </c>
      <c r="B219" s="25"/>
    </row>
    <row r="220" s="15" customFormat="1" ht="16.5" customHeight="1" spans="1:2">
      <c r="A220" s="26" t="s">
        <v>231</v>
      </c>
      <c r="B220" s="25"/>
    </row>
    <row r="221" s="15" customFormat="1" ht="16.5" customHeight="1" spans="1:2">
      <c r="A221" s="26" t="s">
        <v>232</v>
      </c>
      <c r="B221" s="25"/>
    </row>
    <row r="222" s="15" customFormat="1" ht="16.5" customHeight="1" spans="1:2">
      <c r="A222" s="26" t="s">
        <v>233</v>
      </c>
      <c r="B222" s="25"/>
    </row>
    <row r="223" s="15" customFormat="1" ht="16.5" customHeight="1" spans="1:2">
      <c r="A223" s="26" t="s">
        <v>234</v>
      </c>
      <c r="B223" s="25"/>
    </row>
    <row r="224" s="15" customFormat="1" ht="16.5" customHeight="1" spans="1:2">
      <c r="A224" s="26" t="s">
        <v>235</v>
      </c>
      <c r="B224" s="25"/>
    </row>
    <row r="225" s="15" customFormat="1" ht="16.5" customHeight="1" spans="1:2">
      <c r="A225" s="26" t="s">
        <v>236</v>
      </c>
      <c r="B225" s="25">
        <f>SUM(B226,B239)</f>
        <v>0</v>
      </c>
    </row>
    <row r="226" s="15" customFormat="1" ht="16.5" customHeight="1" spans="1:2">
      <c r="A226" s="26" t="s">
        <v>237</v>
      </c>
      <c r="B226" s="25">
        <f>SUM(B227:B238)</f>
        <v>0</v>
      </c>
    </row>
    <row r="227" s="15" customFormat="1" ht="16.5" customHeight="1" spans="1:2">
      <c r="A227" s="26" t="s">
        <v>238</v>
      </c>
      <c r="B227" s="25"/>
    </row>
    <row r="228" s="15" customFormat="1" ht="16.5" customHeight="1" spans="1:2">
      <c r="A228" s="26" t="s">
        <v>239</v>
      </c>
      <c r="B228" s="25"/>
    </row>
    <row r="229" s="15" customFormat="1" ht="16.5" customHeight="1" spans="1:2">
      <c r="A229" s="26" t="s">
        <v>240</v>
      </c>
      <c r="B229" s="25"/>
    </row>
    <row r="230" s="15" customFormat="1" ht="16.5" customHeight="1" spans="1:2">
      <c r="A230" s="26" t="s">
        <v>241</v>
      </c>
      <c r="B230" s="25"/>
    </row>
    <row r="231" s="15" customFormat="1" ht="16.5" customHeight="1" spans="1:2">
      <c r="A231" s="26" t="s">
        <v>242</v>
      </c>
      <c r="B231" s="25"/>
    </row>
    <row r="232" s="15" customFormat="1" ht="16.5" customHeight="1" spans="1:2">
      <c r="A232" s="26" t="s">
        <v>243</v>
      </c>
      <c r="B232" s="25"/>
    </row>
    <row r="233" s="15" customFormat="1" ht="16.5" customHeight="1" spans="1:2">
      <c r="A233" s="26" t="s">
        <v>244</v>
      </c>
      <c r="B233" s="25"/>
    </row>
    <row r="234" s="15" customFormat="1" ht="16.5" customHeight="1" spans="1:2">
      <c r="A234" s="26" t="s">
        <v>245</v>
      </c>
      <c r="B234" s="25"/>
    </row>
    <row r="235" s="15" customFormat="1" ht="16.5" customHeight="1" spans="1:2">
      <c r="A235" s="26" t="s">
        <v>246</v>
      </c>
      <c r="B235" s="25"/>
    </row>
    <row r="236" s="15" customFormat="1" ht="16.5" customHeight="1" spans="1:2">
      <c r="A236" s="26" t="s">
        <v>247</v>
      </c>
      <c r="B236" s="25"/>
    </row>
    <row r="237" s="15" customFormat="1" ht="16.5" customHeight="1" spans="1:2">
      <c r="A237" s="26" t="s">
        <v>248</v>
      </c>
      <c r="B237" s="25"/>
    </row>
    <row r="238" s="15" customFormat="1" ht="16.5" customHeight="1" spans="1:2">
      <c r="A238" s="26" t="s">
        <v>249</v>
      </c>
      <c r="B238" s="25"/>
    </row>
    <row r="239" s="15" customFormat="1" ht="16.5" customHeight="1" spans="1:2">
      <c r="A239" s="26" t="s">
        <v>250</v>
      </c>
      <c r="B239" s="25">
        <f>SUM(B240:B245)</f>
        <v>0</v>
      </c>
    </row>
    <row r="240" s="15" customFormat="1" ht="16.5" customHeight="1" spans="1:2">
      <c r="A240" s="26" t="s">
        <v>251</v>
      </c>
      <c r="B240" s="25"/>
    </row>
    <row r="241" s="15" customFormat="1" ht="16.5" customHeight="1" spans="1:2">
      <c r="A241" s="26" t="s">
        <v>252</v>
      </c>
      <c r="B241" s="25"/>
    </row>
    <row r="242" s="15" customFormat="1" ht="16.5" customHeight="1" spans="1:2">
      <c r="A242" s="26" t="s">
        <v>253</v>
      </c>
      <c r="B242" s="25"/>
    </row>
    <row r="243" s="15" customFormat="1" ht="16.5" customHeight="1" spans="1:2">
      <c r="A243" s="26" t="s">
        <v>254</v>
      </c>
      <c r="B243" s="25"/>
    </row>
    <row r="244" s="15" customFormat="1" ht="16.5" customHeight="1" spans="1:2">
      <c r="A244" s="25" t="s">
        <v>255</v>
      </c>
      <c r="B244" s="25"/>
    </row>
    <row r="245" s="15" customFormat="1" ht="16.5" customHeight="1" spans="1:2">
      <c r="A245" s="26" t="s">
        <v>256</v>
      </c>
      <c r="B245" s="25"/>
    </row>
    <row r="246" s="15" customFormat="1" ht="16.5" customHeight="1" spans="1:2">
      <c r="A246" s="26"/>
      <c r="B246" s="25"/>
    </row>
    <row r="247" s="15" customFormat="1" ht="16.5" customHeight="1" spans="1:2">
      <c r="A247" s="32" t="s">
        <v>257</v>
      </c>
      <c r="B247" s="25">
        <f>SUM(B225,B209,B193,B167,B163,B119,B102,B44,B33,B21,B5)</f>
        <v>7458</v>
      </c>
    </row>
    <row r="248" s="15" customFormat="1" spans="2:2">
      <c r="B248" s="33"/>
    </row>
    <row r="249" s="15" customFormat="1"/>
  </sheetData>
  <mergeCells count="1">
    <mergeCell ref="A2:B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workbookViewId="0">
      <selection activeCell="D15" sqref="D15"/>
    </sheetView>
  </sheetViews>
  <sheetFormatPr defaultColWidth="9" defaultRowHeight="14.25" outlineLevelRow="5" outlineLevelCol="7"/>
  <cols>
    <col min="1" max="1" width="18.875" style="1" customWidth="1"/>
    <col min="2" max="3" width="18.25" style="1" customWidth="1"/>
    <col min="4" max="4" width="17" style="1" customWidth="1"/>
    <col min="5" max="7" width="16.625" style="1" customWidth="1"/>
    <col min="8" max="16384" width="9" style="1"/>
  </cols>
  <sheetData>
    <row r="1" s="1" customFormat="1" ht="27" customHeight="1" spans="1:1">
      <c r="A1" s="3" t="s">
        <v>258</v>
      </c>
    </row>
    <row r="2" s="1" customFormat="1" ht="42.95" customHeight="1" spans="1:7">
      <c r="A2" s="4" t="s">
        <v>259</v>
      </c>
      <c r="B2" s="4"/>
      <c r="C2" s="4"/>
      <c r="D2" s="4"/>
      <c r="E2" s="4"/>
      <c r="F2" s="4"/>
      <c r="G2" s="4"/>
    </row>
    <row r="3" s="2" customFormat="1" ht="24.95" customHeight="1" spans="1:7">
      <c r="A3" s="5"/>
      <c r="B3" s="5"/>
      <c r="C3" s="5"/>
      <c r="D3" s="5"/>
      <c r="E3" s="5"/>
      <c r="F3" s="5"/>
      <c r="G3" s="6" t="s">
        <v>2</v>
      </c>
    </row>
    <row r="4" s="2" customFormat="1" ht="47.1" customHeight="1" spans="1:7">
      <c r="A4" s="7" t="s">
        <v>260</v>
      </c>
      <c r="B4" s="7"/>
      <c r="C4" s="7"/>
      <c r="D4" s="8" t="s">
        <v>261</v>
      </c>
      <c r="E4" s="9"/>
      <c r="F4" s="10"/>
      <c r="G4" s="11" t="s">
        <v>262</v>
      </c>
    </row>
    <row r="5" s="2" customFormat="1" ht="47.1" customHeight="1" spans="1:7">
      <c r="A5" s="7" t="s">
        <v>263</v>
      </c>
      <c r="B5" s="7" t="s">
        <v>264</v>
      </c>
      <c r="C5" s="7" t="s">
        <v>265</v>
      </c>
      <c r="D5" s="7" t="s">
        <v>263</v>
      </c>
      <c r="E5" s="7" t="s">
        <v>264</v>
      </c>
      <c r="F5" s="7" t="s">
        <v>265</v>
      </c>
      <c r="G5" s="12"/>
    </row>
    <row r="6" s="2" customFormat="1" ht="105" customHeight="1" spans="1:8">
      <c r="A6" s="13">
        <f>SUM(B6:C6)</f>
        <v>182900</v>
      </c>
      <c r="B6" s="13">
        <v>82200</v>
      </c>
      <c r="C6" s="13">
        <v>100700</v>
      </c>
      <c r="D6" s="14">
        <f>E6+F6</f>
        <v>182900</v>
      </c>
      <c r="E6" s="13">
        <v>82200</v>
      </c>
      <c r="F6" s="13">
        <v>100700</v>
      </c>
      <c r="G6" s="13">
        <v>2351.16</v>
      </c>
      <c r="H6" s="5"/>
    </row>
  </sheetData>
  <mergeCells count="4">
    <mergeCell ref="A2:G2"/>
    <mergeCell ref="A4:C4"/>
    <mergeCell ref="D4:F4"/>
    <mergeCell ref="G4:G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政府性基金收入</vt:lpstr>
      <vt:lpstr>政府性基金支出</vt:lpstr>
      <vt:lpstr>本级政府性基金支出表</vt:lpstr>
      <vt:lpstr>政府性基金转移支付表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2023-03-20T10:08:00Z</dcterms:created>
  <dcterms:modified xsi:type="dcterms:W3CDTF">2023-03-21T01:37:03Z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ies>
</file>