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525"/>
  </bookViews>
  <sheets>
    <sheet name="封面" sheetId="7" r:id="rId1"/>
    <sheet name="2021年度永济市地方政府债务限额" sheetId="1" r:id="rId2"/>
    <sheet name="2021年度永济市地方政府债务余额" sheetId="5" r:id="rId3"/>
    <sheet name="2021年永济市地方政府债券还本付息情况" sheetId="2" r:id="rId4"/>
    <sheet name="2021年永济市地方政府债券发行情况" sheetId="6" r:id="rId5"/>
    <sheet name="2022年度地方政府债券还本付息预算表" sheetId="3" r:id="rId6"/>
    <sheet name="2022年永济市地方政府债券资金使用安排预算表" sheetId="4" r:id="rId7"/>
  </sheets>
  <calcPr calcId="144525"/>
</workbook>
</file>

<file path=xl/sharedStrings.xml><?xml version="1.0" encoding="utf-8"?>
<sst xmlns="http://schemas.openxmlformats.org/spreadsheetml/2006/main" count="246" uniqueCount="157">
  <si>
    <t>永济市2022年政府预算公开情况表-政府债务部分</t>
  </si>
  <si>
    <t>永济市2021年度地方政府债务限额下达表</t>
  </si>
  <si>
    <t>单位：万元</t>
  </si>
  <si>
    <t>地区编码</t>
  </si>
  <si>
    <t>地区名称</t>
  </si>
  <si>
    <t>债务总限额</t>
  </si>
  <si>
    <t>新增债务限额</t>
  </si>
  <si>
    <t>合计</t>
  </si>
  <si>
    <t>一般债务总限额</t>
  </si>
  <si>
    <t>专项债务总限额</t>
  </si>
  <si>
    <t>新增一般债务限额</t>
  </si>
  <si>
    <t>其中：新增外债限额</t>
  </si>
  <si>
    <t>新增专项债务限额</t>
  </si>
  <si>
    <t>新增土地储备专项债务限额</t>
  </si>
  <si>
    <t>新增收费公路专项债务限额</t>
  </si>
  <si>
    <t>新增棚改专项债务限额</t>
  </si>
  <si>
    <t>新增其他专项债务限额</t>
  </si>
  <si>
    <t>140881</t>
  </si>
  <si>
    <t>永济市</t>
  </si>
  <si>
    <t>永济市小计</t>
  </si>
  <si>
    <t>永济市2021年政府债务余额汇总表</t>
  </si>
  <si>
    <t>地区</t>
  </si>
  <si>
    <t>行政级次</t>
  </si>
  <si>
    <t>政府债务</t>
  </si>
  <si>
    <t>一般债务</t>
  </si>
  <si>
    <t>专项债务</t>
  </si>
  <si>
    <t>清理甄别存量一般债务</t>
  </si>
  <si>
    <t>一般债券</t>
  </si>
  <si>
    <t>清理甄别存量专项债务</t>
  </si>
  <si>
    <t>专项债券</t>
  </si>
  <si>
    <t xml:space="preserve">    永济市</t>
  </si>
  <si>
    <t>县级</t>
  </si>
  <si>
    <t>永济市2021年地方政府债券还本付息表</t>
  </si>
  <si>
    <t>债券类型</t>
  </si>
  <si>
    <t>到期总金额</t>
  </si>
  <si>
    <t>到期本金</t>
  </si>
  <si>
    <t>到期利息</t>
  </si>
  <si>
    <t>备注</t>
  </si>
  <si>
    <t>总计</t>
  </si>
  <si>
    <t>永济市2021年地方政府债券发行明细表</t>
  </si>
  <si>
    <t>序号</t>
  </si>
  <si>
    <t>债券代码</t>
  </si>
  <si>
    <t>债券名称</t>
  </si>
  <si>
    <t>债券简称</t>
  </si>
  <si>
    <t>发行日期</t>
  </si>
  <si>
    <t>债券期限</t>
  </si>
  <si>
    <t>债券金额</t>
  </si>
  <si>
    <t>债券兑付日期</t>
  </si>
  <si>
    <t>起息日</t>
  </si>
  <si>
    <t>票面利率</t>
  </si>
  <si>
    <t>发行方式</t>
  </si>
  <si>
    <r>
      <rPr>
        <sz val="11"/>
        <rFont val="宋体"/>
        <charset val="0"/>
      </rPr>
      <t>其中</t>
    </r>
    <r>
      <rPr>
        <sz val="11"/>
        <rFont val="Arial"/>
        <charset val="0"/>
      </rPr>
      <t>:</t>
    </r>
    <r>
      <rPr>
        <sz val="11"/>
        <rFont val="宋体"/>
        <charset val="0"/>
      </rPr>
      <t>新增债券</t>
    </r>
  </si>
  <si>
    <t>付息频率</t>
  </si>
  <si>
    <r>
      <rPr>
        <sz val="11"/>
        <rFont val="宋体"/>
        <charset val="0"/>
      </rPr>
      <t>其中</t>
    </r>
    <r>
      <rPr>
        <sz val="11"/>
        <rFont val="Arial"/>
        <charset val="0"/>
      </rPr>
      <t>:</t>
    </r>
    <r>
      <rPr>
        <sz val="11"/>
        <rFont val="宋体"/>
        <charset val="0"/>
      </rPr>
      <t>置换债券</t>
    </r>
  </si>
  <si>
    <r>
      <rPr>
        <sz val="11"/>
        <rFont val="宋体"/>
        <charset val="0"/>
      </rPr>
      <t>其中</t>
    </r>
    <r>
      <rPr>
        <sz val="11"/>
        <rFont val="Arial"/>
        <charset val="0"/>
      </rPr>
      <t>:</t>
    </r>
    <r>
      <rPr>
        <sz val="11"/>
        <rFont val="宋体"/>
        <charset val="0"/>
      </rPr>
      <t>再融资债券</t>
    </r>
  </si>
  <si>
    <r>
      <rPr>
        <sz val="11"/>
        <rFont val="宋体"/>
        <charset val="0"/>
      </rPr>
      <t>发行手续费费率</t>
    </r>
    <r>
      <rPr>
        <sz val="11"/>
        <rFont val="Arial"/>
        <charset val="0"/>
      </rPr>
      <t>%</t>
    </r>
  </si>
  <si>
    <r>
      <rPr>
        <sz val="11"/>
        <rFont val="宋体"/>
        <charset val="0"/>
      </rPr>
      <t>登记托管费费率</t>
    </r>
    <r>
      <rPr>
        <sz val="11"/>
        <rFont val="Arial"/>
        <charset val="0"/>
      </rPr>
      <t>%</t>
    </r>
  </si>
  <si>
    <r>
      <rPr>
        <sz val="11"/>
        <rFont val="宋体"/>
        <charset val="0"/>
      </rPr>
      <t>兑付费费率</t>
    </r>
    <r>
      <rPr>
        <sz val="11"/>
        <rFont val="Arial"/>
        <charset val="0"/>
      </rPr>
      <t>%</t>
    </r>
  </si>
  <si>
    <t>发行手续费</t>
  </si>
  <si>
    <t>登记托管费</t>
  </si>
  <si>
    <t>年度</t>
  </si>
  <si>
    <t>173557</t>
  </si>
  <si>
    <t>2021年山西省政府再融资一般债券(一期)</t>
  </si>
  <si>
    <t>21山西02</t>
  </si>
  <si>
    <t>2021-04-01</t>
  </si>
  <si>
    <t>3年</t>
  </si>
  <si>
    <t>2024-04-02</t>
  </si>
  <si>
    <t>2021-04-02</t>
  </si>
  <si>
    <t>3.13</t>
  </si>
  <si>
    <t>公开发行</t>
  </si>
  <si>
    <t>12</t>
  </si>
  <si>
    <t>2021</t>
  </si>
  <si>
    <t/>
  </si>
  <si>
    <t>2105201</t>
  </si>
  <si>
    <t>2021年山西省政府一般债券（三期）</t>
  </si>
  <si>
    <t>21山西债06</t>
  </si>
  <si>
    <t>2021-05-27</t>
  </si>
  <si>
    <t>7年</t>
  </si>
  <si>
    <t>2028-05-28</t>
  </si>
  <si>
    <t>2021-05-28</t>
  </si>
  <si>
    <t>3.28</t>
  </si>
  <si>
    <t>2105202</t>
  </si>
  <si>
    <t>2021年山西省政府专项债券（一期）</t>
  </si>
  <si>
    <t>21山西债07</t>
  </si>
  <si>
    <t>10年</t>
  </si>
  <si>
    <t>2031-05-28</t>
  </si>
  <si>
    <t>3.33</t>
  </si>
  <si>
    <t>其他自平衡专项债券</t>
  </si>
  <si>
    <t>06</t>
  </si>
  <si>
    <t>2105338</t>
  </si>
  <si>
    <t>2021年山西省政府再融资一般债券（四期）</t>
  </si>
  <si>
    <t>21山西债12</t>
  </si>
  <si>
    <t>2021-06-22</t>
  </si>
  <si>
    <t>2028-06-23</t>
  </si>
  <si>
    <t>2021-06-23</t>
  </si>
  <si>
    <t>3.37</t>
  </si>
  <si>
    <t>2105589</t>
  </si>
  <si>
    <t>2021年山西省政府再融资专项债券（二期）</t>
  </si>
  <si>
    <t>21山西债25</t>
  </si>
  <si>
    <t>2021-08-05</t>
  </si>
  <si>
    <t>2024-08-06</t>
  </si>
  <si>
    <t>2021-08-06</t>
  </si>
  <si>
    <t>2.75</t>
  </si>
  <si>
    <t>2105941</t>
  </si>
  <si>
    <t>2021年山西省政府专项债券（二十一期）</t>
  </si>
  <si>
    <t>21山西债34</t>
  </si>
  <si>
    <t>2021-09-27</t>
  </si>
  <si>
    <t>20年</t>
  </si>
  <si>
    <t>2041-09-28</t>
  </si>
  <si>
    <t>2021-09-28</t>
  </si>
  <si>
    <t>3.53</t>
  </si>
  <si>
    <t>2105940</t>
  </si>
  <si>
    <t>2021年山西省政府专项债券（二十期）</t>
  </si>
  <si>
    <t>21山西债33</t>
  </si>
  <si>
    <t>15年</t>
  </si>
  <si>
    <t>2036-09-28</t>
  </si>
  <si>
    <t>3.5</t>
  </si>
  <si>
    <t>198096</t>
  </si>
  <si>
    <t>2021年山西省政府一般债券（七期）</t>
  </si>
  <si>
    <t>21山西债39</t>
  </si>
  <si>
    <t>2021-10-26</t>
  </si>
  <si>
    <t>2036-10-27</t>
  </si>
  <si>
    <t>2021-10-27</t>
  </si>
  <si>
    <t>3.6</t>
  </si>
  <si>
    <t>198095</t>
  </si>
  <si>
    <t>2021年山西省政府一般债券（六期）</t>
  </si>
  <si>
    <t>21山西债38</t>
  </si>
  <si>
    <t>2028-10-27</t>
  </si>
  <si>
    <t>3.26</t>
  </si>
  <si>
    <t>2171221</t>
  </si>
  <si>
    <t>2021年山西省政府专项债券（二十九期）</t>
  </si>
  <si>
    <t>21山西债47</t>
  </si>
  <si>
    <t>2021-11-19</t>
  </si>
  <si>
    <t>2036-11-22</t>
  </si>
  <si>
    <t>2021-11-22</t>
  </si>
  <si>
    <t>3.52</t>
  </si>
  <si>
    <t>2171222</t>
  </si>
  <si>
    <t>2021年山西省政府专项债券（三十期）</t>
  </si>
  <si>
    <t>21山西债48</t>
  </si>
  <si>
    <t>2041-11-22</t>
  </si>
  <si>
    <t>3.55</t>
  </si>
  <si>
    <t>永济市2022年地方政府债券还本付息预算表</t>
  </si>
  <si>
    <t>永济市2022年提前批地方政府债券额度安排预算表</t>
  </si>
  <si>
    <t>项目单位（管理单位）</t>
  </si>
  <si>
    <t>项目名称</t>
  </si>
  <si>
    <t>安排金额</t>
  </si>
  <si>
    <t>林业局</t>
  </si>
  <si>
    <t>黄河流域山西省永济市伍姓湖岸坡与湿地生态修复工程</t>
  </si>
  <si>
    <t>永济市重点景区功能及服务升级改造项目之鹳雀楼景区农田大地工程</t>
  </si>
  <si>
    <t>永济市彩色生态廊道建设项目（高铁引道及黄河一号公路绿化工程）</t>
  </si>
  <si>
    <t>人民医院</t>
  </si>
  <si>
    <t>永济市日检测15万人核酸检测方舱实验室及发热门诊设备购置项目</t>
  </si>
  <si>
    <t>永济市住房和城乡建设管理局</t>
  </si>
  <si>
    <t>永济市市域建制镇生活污水处理设施建设项目一期工程</t>
  </si>
  <si>
    <t>永济市卫生健康和体育局</t>
  </si>
  <si>
    <t>永济市人民医院整体搬迁项目</t>
  </si>
  <si>
    <t>合  计</t>
  </si>
</sst>
</file>

<file path=xl/styles.xml><?xml version="1.0" encoding="utf-8"?>
<styleSheet xmlns="http://schemas.openxmlformats.org/spreadsheetml/2006/main">
  <numFmts count="6">
    <numFmt numFmtId="44" formatCode="_ &quot;￥&quot;* #,##0.00_ ;_ &quot;￥&quot;* \-#,##0.00_ ;_ &quot;￥&quot;* &quot;-&quot;??_ ;_ @_ "/>
    <numFmt numFmtId="43" formatCode="_ * #,##0.00_ ;_ * \-#,##0.00_ ;_ * &quot;-&quot;??_ ;_ @_ "/>
    <numFmt numFmtId="41" formatCode="_ * #,##0_ ;_ * \-#,##0_ ;_ * &quot;-&quot;_ ;_ @_ "/>
    <numFmt numFmtId="42" formatCode="_ &quot;￥&quot;* #,##0_ ;_ &quot;￥&quot;* \-#,##0_ ;_ &quot;￥&quot;* &quot;-&quot;_ ;_ @_ "/>
    <numFmt numFmtId="176" formatCode="0.00_);[Red]\(0.00\)"/>
    <numFmt numFmtId="177" formatCode="#,##0.00####"/>
  </numFmts>
  <fonts count="46">
    <font>
      <sz val="11"/>
      <color theme="1"/>
      <name val="宋体"/>
      <charset val="134"/>
      <scheme val="minor"/>
    </font>
    <font>
      <sz val="12"/>
      <name val="宋体"/>
      <charset val="134"/>
    </font>
    <font>
      <sz val="11"/>
      <name val="黑体"/>
      <charset val="134"/>
    </font>
    <font>
      <b/>
      <sz val="18"/>
      <name val="黑体"/>
      <charset val="134"/>
    </font>
    <font>
      <sz val="11"/>
      <name val="宋体"/>
      <charset val="134"/>
    </font>
    <font>
      <sz val="9"/>
      <name val="宋体"/>
      <charset val="134"/>
    </font>
    <font>
      <sz val="10"/>
      <name val="宋体"/>
      <charset val="134"/>
    </font>
    <font>
      <sz val="11"/>
      <color indexed="8"/>
      <name val="宋体"/>
      <charset val="1"/>
      <scheme val="minor"/>
    </font>
    <font>
      <b/>
      <sz val="18"/>
      <color indexed="8"/>
      <name val="黑体"/>
      <charset val="1"/>
    </font>
    <font>
      <sz val="11"/>
      <color indexed="8"/>
      <name val="黑体"/>
      <charset val="1"/>
    </font>
    <font>
      <b/>
      <sz val="11"/>
      <color indexed="8"/>
      <name val="黑体"/>
      <charset val="1"/>
    </font>
    <font>
      <b/>
      <sz val="11"/>
      <name val="SimSun"/>
      <charset val="134"/>
    </font>
    <font>
      <b/>
      <sz val="11"/>
      <color rgb="FF000000"/>
      <name val="宋体"/>
      <charset val="1"/>
      <scheme val="minor"/>
    </font>
    <font>
      <sz val="10"/>
      <name val="Arial"/>
      <charset val="0"/>
    </font>
    <font>
      <b/>
      <sz val="20"/>
      <name val="黑体"/>
      <charset val="0"/>
    </font>
    <font>
      <sz val="11"/>
      <name val="宋体"/>
      <charset val="0"/>
    </font>
    <font>
      <sz val="11"/>
      <name val="Arial"/>
      <charset val="0"/>
    </font>
    <font>
      <sz val="10"/>
      <name val="宋体"/>
      <charset val="0"/>
    </font>
    <font>
      <sz val="11"/>
      <color indexed="8"/>
      <name val="新宋体"/>
      <charset val="1"/>
    </font>
    <font>
      <b/>
      <sz val="11"/>
      <color rgb="FF000000"/>
      <name val="新宋体"/>
      <charset val="1"/>
    </font>
    <font>
      <sz val="9"/>
      <name val="SimSun"/>
      <charset val="134"/>
    </font>
    <font>
      <sz val="11"/>
      <name val="SimSun"/>
      <charset val="134"/>
    </font>
    <font>
      <sz val="10"/>
      <name val="SimSun"/>
      <charset val="134"/>
    </font>
    <font>
      <b/>
      <sz val="9"/>
      <name val="黑体"/>
      <charset val="134"/>
    </font>
    <font>
      <b/>
      <sz val="15"/>
      <name val="黑体"/>
      <charset val="134"/>
    </font>
    <font>
      <sz val="26"/>
      <color theme="1"/>
      <name val="方正小标宋简体"/>
      <charset val="134"/>
    </font>
    <font>
      <sz val="22"/>
      <color theme="1"/>
      <name val="方正小标宋简体"/>
      <charset val="134"/>
    </font>
    <font>
      <sz val="11"/>
      <color rgb="FFFA7D00"/>
      <name val="宋体"/>
      <charset val="0"/>
      <scheme val="minor"/>
    </font>
    <font>
      <b/>
      <sz val="11"/>
      <color rgb="FF3F3F3F"/>
      <name val="宋体"/>
      <charset val="0"/>
      <scheme val="minor"/>
    </font>
    <font>
      <sz val="11"/>
      <color rgb="FF3F3F76"/>
      <name val="宋体"/>
      <charset val="0"/>
      <scheme val="minor"/>
    </font>
    <font>
      <b/>
      <sz val="11"/>
      <color rgb="FFFFFFFF"/>
      <name val="宋体"/>
      <charset val="0"/>
      <scheme val="minor"/>
    </font>
    <font>
      <sz val="11"/>
      <color rgb="FFFF0000"/>
      <name val="宋体"/>
      <charset val="0"/>
      <scheme val="minor"/>
    </font>
    <font>
      <b/>
      <sz val="15"/>
      <color theme="3"/>
      <name val="宋体"/>
      <charset val="134"/>
      <scheme val="minor"/>
    </font>
    <font>
      <i/>
      <sz val="11"/>
      <color rgb="FF7F7F7F"/>
      <name val="宋体"/>
      <charset val="0"/>
      <scheme val="minor"/>
    </font>
    <font>
      <u/>
      <sz val="11"/>
      <color rgb="FF0000FF"/>
      <name val="宋体"/>
      <charset val="0"/>
      <scheme val="minor"/>
    </font>
    <font>
      <b/>
      <sz val="11"/>
      <color theme="3"/>
      <name val="宋体"/>
      <charset val="134"/>
      <scheme val="minor"/>
    </font>
    <font>
      <sz val="11"/>
      <color theme="1"/>
      <name val="宋体"/>
      <charset val="0"/>
      <scheme val="minor"/>
    </font>
    <font>
      <sz val="11"/>
      <color rgb="FF9C0006"/>
      <name val="宋体"/>
      <charset val="0"/>
      <scheme val="minor"/>
    </font>
    <font>
      <sz val="11"/>
      <color theme="0"/>
      <name val="宋体"/>
      <charset val="0"/>
      <scheme val="minor"/>
    </font>
    <font>
      <b/>
      <sz val="11"/>
      <color rgb="FFFA7D00"/>
      <name val="宋体"/>
      <charset val="0"/>
      <scheme val="minor"/>
    </font>
    <font>
      <u/>
      <sz val="11"/>
      <color rgb="FF800080"/>
      <name val="宋体"/>
      <charset val="0"/>
      <scheme val="minor"/>
    </font>
    <font>
      <sz val="11"/>
      <color rgb="FF9C6500"/>
      <name val="宋体"/>
      <charset val="0"/>
      <scheme val="minor"/>
    </font>
    <font>
      <b/>
      <sz val="13"/>
      <color theme="3"/>
      <name val="宋体"/>
      <charset val="134"/>
      <scheme val="minor"/>
    </font>
    <font>
      <b/>
      <sz val="18"/>
      <color theme="3"/>
      <name val="宋体"/>
      <charset val="134"/>
      <scheme val="minor"/>
    </font>
    <font>
      <b/>
      <sz val="11"/>
      <color theme="1"/>
      <name val="宋体"/>
      <charset val="0"/>
      <scheme val="minor"/>
    </font>
    <font>
      <sz val="11"/>
      <color rgb="FF006100"/>
      <name val="宋体"/>
      <charset val="0"/>
      <scheme val="minor"/>
    </font>
  </fonts>
  <fills count="33">
    <fill>
      <patternFill patternType="none"/>
    </fill>
    <fill>
      <patternFill patternType="gray125"/>
    </fill>
    <fill>
      <patternFill patternType="solid">
        <fgColor rgb="FFF2F2F2"/>
        <bgColor indexed="64"/>
      </patternFill>
    </fill>
    <fill>
      <patternFill patternType="solid">
        <fgColor rgb="FFFFFFCC"/>
        <bgColor indexed="64"/>
      </patternFill>
    </fill>
    <fill>
      <patternFill patternType="solid">
        <fgColor rgb="FFFFCC99"/>
        <bgColor indexed="64"/>
      </patternFill>
    </fill>
    <fill>
      <patternFill patternType="solid">
        <fgColor rgb="FFA5A5A5"/>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rgb="FFFFC7CE"/>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rgb="FFC6EFCE"/>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9" tint="0.399975585192419"/>
        <bgColor indexed="64"/>
      </patternFill>
    </fill>
  </fills>
  <borders count="26">
    <border>
      <left/>
      <right/>
      <top/>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thin">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thin">
        <color rgb="FF000000"/>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bottom style="medium">
        <color theme="4" tint="0.499984740745262"/>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36" fillId="11" borderId="0" applyNumberFormat="0" applyBorder="0" applyAlignment="0" applyProtection="0">
      <alignment vertical="center"/>
    </xf>
    <xf numFmtId="0" fontId="29" fillId="4" borderId="21"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6" fillId="8" borderId="0" applyNumberFormat="0" applyBorder="0" applyAlignment="0" applyProtection="0">
      <alignment vertical="center"/>
    </xf>
    <xf numFmtId="0" fontId="37" fillId="12" borderId="0" applyNumberFormat="0" applyBorder="0" applyAlignment="0" applyProtection="0">
      <alignment vertical="center"/>
    </xf>
    <xf numFmtId="43" fontId="0" fillId="0" borderId="0" applyFont="0" applyFill="0" applyBorder="0" applyAlignment="0" applyProtection="0">
      <alignment vertical="center"/>
    </xf>
    <xf numFmtId="0" fontId="38" fillId="15" borderId="0" applyNumberFormat="0" applyBorder="0" applyAlignment="0" applyProtection="0">
      <alignment vertical="center"/>
    </xf>
    <xf numFmtId="0" fontId="34" fillId="0" borderId="0" applyNumberFormat="0" applyFill="0" applyBorder="0" applyAlignment="0" applyProtection="0">
      <alignment vertical="center"/>
    </xf>
    <xf numFmtId="9" fontId="0" fillId="0" borderId="0" applyFont="0" applyFill="0" applyBorder="0" applyAlignment="0" applyProtection="0">
      <alignment vertical="center"/>
    </xf>
    <xf numFmtId="0" fontId="40" fillId="0" borderId="0" applyNumberFormat="0" applyFill="0" applyBorder="0" applyAlignment="0" applyProtection="0">
      <alignment vertical="center"/>
    </xf>
    <xf numFmtId="0" fontId="0" fillId="3" borderId="20" applyNumberFormat="0" applyFont="0" applyAlignment="0" applyProtection="0">
      <alignment vertical="center"/>
    </xf>
    <xf numFmtId="0" fontId="38" fillId="18" borderId="0" applyNumberFormat="0" applyBorder="0" applyAlignment="0" applyProtection="0">
      <alignment vertical="center"/>
    </xf>
    <xf numFmtId="0" fontId="35"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2" fillId="0" borderId="23" applyNumberFormat="0" applyFill="0" applyAlignment="0" applyProtection="0">
      <alignment vertical="center"/>
    </xf>
    <xf numFmtId="0" fontId="42" fillId="0" borderId="23" applyNumberFormat="0" applyFill="0" applyAlignment="0" applyProtection="0">
      <alignment vertical="center"/>
    </xf>
    <xf numFmtId="0" fontId="38" fillId="14" borderId="0" applyNumberFormat="0" applyBorder="0" applyAlignment="0" applyProtection="0">
      <alignment vertical="center"/>
    </xf>
    <xf numFmtId="0" fontId="35" fillId="0" borderId="24" applyNumberFormat="0" applyFill="0" applyAlignment="0" applyProtection="0">
      <alignment vertical="center"/>
    </xf>
    <xf numFmtId="0" fontId="38" fillId="17" borderId="0" applyNumberFormat="0" applyBorder="0" applyAlignment="0" applyProtection="0">
      <alignment vertical="center"/>
    </xf>
    <xf numFmtId="0" fontId="28" fillId="2" borderId="19" applyNumberFormat="0" applyAlignment="0" applyProtection="0">
      <alignment vertical="center"/>
    </xf>
    <xf numFmtId="0" fontId="39" fillId="2" borderId="21" applyNumberFormat="0" applyAlignment="0" applyProtection="0">
      <alignment vertical="center"/>
    </xf>
    <xf numFmtId="0" fontId="30" fillId="5" borderId="22" applyNumberFormat="0" applyAlignment="0" applyProtection="0">
      <alignment vertical="center"/>
    </xf>
    <xf numFmtId="0" fontId="36" fillId="21" borderId="0" applyNumberFormat="0" applyBorder="0" applyAlignment="0" applyProtection="0">
      <alignment vertical="center"/>
    </xf>
    <xf numFmtId="0" fontId="38" fillId="24" borderId="0" applyNumberFormat="0" applyBorder="0" applyAlignment="0" applyProtection="0">
      <alignment vertical="center"/>
    </xf>
    <xf numFmtId="0" fontId="27" fillId="0" borderId="18" applyNumberFormat="0" applyFill="0" applyAlignment="0" applyProtection="0">
      <alignment vertical="center"/>
    </xf>
    <xf numFmtId="0" fontId="44" fillId="0" borderId="25" applyNumberFormat="0" applyFill="0" applyAlignment="0" applyProtection="0">
      <alignment vertical="center"/>
    </xf>
    <xf numFmtId="0" fontId="45" fillId="25" borderId="0" applyNumberFormat="0" applyBorder="0" applyAlignment="0" applyProtection="0">
      <alignment vertical="center"/>
    </xf>
    <xf numFmtId="0" fontId="41" fillId="16" borderId="0" applyNumberFormat="0" applyBorder="0" applyAlignment="0" applyProtection="0">
      <alignment vertical="center"/>
    </xf>
    <xf numFmtId="0" fontId="36" fillId="10" borderId="0" applyNumberFormat="0" applyBorder="0" applyAlignment="0" applyProtection="0">
      <alignment vertical="center"/>
    </xf>
    <xf numFmtId="0" fontId="38" fillId="28" borderId="0" applyNumberFormat="0" applyBorder="0" applyAlignment="0" applyProtection="0">
      <alignment vertical="center"/>
    </xf>
    <xf numFmtId="0" fontId="36" fillId="9" borderId="0" applyNumberFormat="0" applyBorder="0" applyAlignment="0" applyProtection="0">
      <alignment vertical="center"/>
    </xf>
    <xf numFmtId="0" fontId="36" fillId="7" borderId="0" applyNumberFormat="0" applyBorder="0" applyAlignment="0" applyProtection="0">
      <alignment vertical="center"/>
    </xf>
    <xf numFmtId="0" fontId="36" fillId="20" borderId="0" applyNumberFormat="0" applyBorder="0" applyAlignment="0" applyProtection="0">
      <alignment vertical="center"/>
    </xf>
    <xf numFmtId="0" fontId="36" fillId="31" borderId="0" applyNumberFormat="0" applyBorder="0" applyAlignment="0" applyProtection="0">
      <alignment vertical="center"/>
    </xf>
    <xf numFmtId="0" fontId="38" fillId="27" borderId="0" applyNumberFormat="0" applyBorder="0" applyAlignment="0" applyProtection="0">
      <alignment vertical="center"/>
    </xf>
    <xf numFmtId="0" fontId="38" fillId="23" borderId="0" applyNumberFormat="0" applyBorder="0" applyAlignment="0" applyProtection="0">
      <alignment vertical="center"/>
    </xf>
    <xf numFmtId="0" fontId="36" fillId="19" borderId="0" applyNumberFormat="0" applyBorder="0" applyAlignment="0" applyProtection="0">
      <alignment vertical="center"/>
    </xf>
    <xf numFmtId="0" fontId="36" fillId="30" borderId="0" applyNumberFormat="0" applyBorder="0" applyAlignment="0" applyProtection="0">
      <alignment vertical="center"/>
    </xf>
    <xf numFmtId="0" fontId="38" fillId="26" borderId="0" applyNumberFormat="0" applyBorder="0" applyAlignment="0" applyProtection="0">
      <alignment vertical="center"/>
    </xf>
    <xf numFmtId="0" fontId="36" fillId="6" borderId="0" applyNumberFormat="0" applyBorder="0" applyAlignment="0" applyProtection="0">
      <alignment vertical="center"/>
    </xf>
    <xf numFmtId="0" fontId="38" fillId="13" borderId="0" applyNumberFormat="0" applyBorder="0" applyAlignment="0" applyProtection="0">
      <alignment vertical="center"/>
    </xf>
    <xf numFmtId="0" fontId="38" fillId="22" borderId="0" applyNumberFormat="0" applyBorder="0" applyAlignment="0" applyProtection="0">
      <alignment vertical="center"/>
    </xf>
    <xf numFmtId="0" fontId="36" fillId="29" borderId="0" applyNumberFormat="0" applyBorder="0" applyAlignment="0" applyProtection="0">
      <alignment vertical="center"/>
    </xf>
    <xf numFmtId="0" fontId="38" fillId="32" borderId="0" applyNumberFormat="0" applyBorder="0" applyAlignment="0" applyProtection="0">
      <alignment vertical="center"/>
    </xf>
  </cellStyleXfs>
  <cellXfs count="80">
    <xf numFmtId="0" fontId="0" fillId="0" borderId="0" xfId="0">
      <alignment vertical="center"/>
    </xf>
    <xf numFmtId="0" fontId="1" fillId="0" borderId="0" xfId="0" applyFont="1" applyFill="1" applyBorder="1" applyAlignment="1">
      <alignment vertical="center"/>
    </xf>
    <xf numFmtId="0" fontId="2" fillId="0" borderId="0" xfId="0" applyFont="1" applyFill="1" applyBorder="1" applyAlignment="1">
      <alignment vertical="center" wrapText="1"/>
    </xf>
    <xf numFmtId="0" fontId="2" fillId="0" borderId="0" xfId="0" applyFont="1" applyFill="1" applyAlignment="1">
      <alignment vertical="center" wrapText="1"/>
    </xf>
    <xf numFmtId="0" fontId="3" fillId="0" borderId="0" xfId="0" applyFont="1" applyFill="1" applyAlignment="1">
      <alignment horizontal="center" vertical="center"/>
    </xf>
    <xf numFmtId="0" fontId="1" fillId="0" borderId="0" xfId="0" applyFont="1" applyFill="1" applyAlignment="1">
      <alignment vertical="center"/>
    </xf>
    <xf numFmtId="0" fontId="1"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5" fillId="0" borderId="0" xfId="0" applyFont="1" applyFill="1" applyAlignment="1">
      <alignment horizontal="center" vertical="center"/>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5" fillId="0" borderId="5" xfId="0" applyFont="1" applyFill="1" applyBorder="1" applyAlignment="1">
      <alignment horizontal="center" vertical="center"/>
    </xf>
    <xf numFmtId="0" fontId="5"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5" xfId="0" applyFont="1" applyFill="1" applyBorder="1" applyAlignment="1">
      <alignment vertical="center"/>
    </xf>
    <xf numFmtId="0" fontId="5" fillId="0" borderId="0" xfId="0" applyFont="1" applyFill="1" applyBorder="1" applyAlignment="1">
      <alignment vertical="center"/>
    </xf>
    <xf numFmtId="0" fontId="7" fillId="0" borderId="0" xfId="0" applyFont="1" applyFill="1" applyAlignment="1">
      <alignment horizontal="center" vertical="center"/>
    </xf>
    <xf numFmtId="0" fontId="7" fillId="0" borderId="0" xfId="0" applyFont="1" applyFill="1" applyAlignment="1">
      <alignment horizontal="left" vertical="center" wrapText="1"/>
    </xf>
    <xf numFmtId="0" fontId="8" fillId="0" borderId="0" xfId="0" applyFont="1" applyFill="1" applyAlignment="1">
      <alignment horizontal="center" vertical="center"/>
    </xf>
    <xf numFmtId="0" fontId="9" fillId="0" borderId="5" xfId="0" applyFont="1" applyFill="1" applyBorder="1" applyAlignment="1">
      <alignment horizontal="center" vertical="center"/>
    </xf>
    <xf numFmtId="0" fontId="2" fillId="0" borderId="5" xfId="0" applyFont="1" applyFill="1" applyBorder="1" applyAlignment="1">
      <alignment horizontal="center" vertical="center" wrapText="1"/>
    </xf>
    <xf numFmtId="176" fontId="2" fillId="0" borderId="5" xfId="0" applyNumberFormat="1" applyFont="1" applyFill="1" applyBorder="1" applyAlignment="1">
      <alignment horizontal="center" vertical="center" wrapText="1"/>
    </xf>
    <xf numFmtId="0" fontId="10" fillId="0" borderId="5" xfId="0" applyFont="1" applyFill="1" applyBorder="1" applyAlignment="1">
      <alignment horizontal="center" vertical="center"/>
    </xf>
    <xf numFmtId="0" fontId="11" fillId="0" borderId="5" xfId="0" applyFont="1" applyFill="1" applyBorder="1" applyAlignment="1">
      <alignment horizontal="center" vertical="center" wrapText="1"/>
    </xf>
    <xf numFmtId="0" fontId="7" fillId="0" borderId="5" xfId="0" applyFont="1" applyFill="1" applyBorder="1" applyAlignment="1">
      <alignment horizontal="center" vertical="center"/>
    </xf>
    <xf numFmtId="0" fontId="12" fillId="0" borderId="5" xfId="0" applyFont="1" applyFill="1" applyBorder="1" applyAlignment="1">
      <alignment horizontal="center" vertical="center" wrapText="1"/>
    </xf>
    <xf numFmtId="0" fontId="7" fillId="0" borderId="0" xfId="0" applyFont="1" applyFill="1" applyAlignment="1">
      <alignment horizontal="left" vertical="center"/>
    </xf>
    <xf numFmtId="0" fontId="13" fillId="0" borderId="0" xfId="0" applyFont="1" applyFill="1" applyBorder="1" applyAlignment="1">
      <alignment horizontal="center"/>
    </xf>
    <xf numFmtId="0" fontId="13" fillId="0" borderId="0" xfId="0" applyFont="1" applyFill="1" applyBorder="1" applyAlignment="1">
      <alignment horizontal="center" vertical="center"/>
    </xf>
    <xf numFmtId="0" fontId="13" fillId="0" borderId="0" xfId="0" applyFont="1" applyFill="1" applyBorder="1" applyAlignment="1">
      <alignment horizontal="center" wrapText="1"/>
    </xf>
    <xf numFmtId="0" fontId="14" fillId="0" borderId="0" xfId="0" applyFont="1" applyFill="1" applyBorder="1" applyAlignment="1">
      <alignment horizontal="center" vertical="center"/>
    </xf>
    <xf numFmtId="0" fontId="14" fillId="0" borderId="0"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6" fillId="0" borderId="9" xfId="0" applyFont="1" applyFill="1" applyBorder="1" applyAlignment="1">
      <alignment horizontal="center" vertical="center" wrapText="1"/>
    </xf>
    <xf numFmtId="0" fontId="16" fillId="0" borderId="10" xfId="0" applyFont="1" applyFill="1" applyBorder="1" applyAlignment="1">
      <alignment horizontal="center" vertical="center" wrapText="1"/>
    </xf>
    <xf numFmtId="0" fontId="16" fillId="0" borderId="7" xfId="0" applyFont="1" applyFill="1" applyBorder="1" applyAlignment="1">
      <alignment horizontal="center" vertical="center" wrapText="1"/>
    </xf>
    <xf numFmtId="0" fontId="16" fillId="0" borderId="11" xfId="0" applyFont="1" applyFill="1" applyBorder="1" applyAlignment="1">
      <alignment horizontal="center" vertical="center" wrapText="1"/>
    </xf>
    <xf numFmtId="3" fontId="13" fillId="0" borderId="7" xfId="0" applyNumberFormat="1" applyFont="1" applyFill="1" applyBorder="1" applyAlignment="1">
      <alignment horizontal="center" vertical="center"/>
    </xf>
    <xf numFmtId="0" fontId="13" fillId="0" borderId="7" xfId="0" applyFont="1" applyFill="1" applyBorder="1" applyAlignment="1">
      <alignment horizontal="center" vertical="center"/>
    </xf>
    <xf numFmtId="0" fontId="13" fillId="0" borderId="7" xfId="0" applyFont="1" applyFill="1" applyBorder="1" applyAlignment="1">
      <alignment horizontal="center" vertical="center" wrapText="1"/>
    </xf>
    <xf numFmtId="0" fontId="13" fillId="0" borderId="8" xfId="0" applyFont="1" applyFill="1" applyBorder="1" applyAlignment="1">
      <alignment horizontal="center" vertical="center"/>
    </xf>
    <xf numFmtId="0" fontId="13" fillId="0" borderId="5" xfId="0" applyFont="1" applyFill="1" applyBorder="1" applyAlignment="1">
      <alignment horizontal="center" vertical="center"/>
    </xf>
    <xf numFmtId="0" fontId="13" fillId="0" borderId="10" xfId="0" applyFont="1" applyFill="1" applyBorder="1" applyAlignment="1">
      <alignment horizontal="center" vertical="center"/>
    </xf>
    <xf numFmtId="0" fontId="13" fillId="0" borderId="8" xfId="0" applyFont="1" applyFill="1" applyBorder="1" applyAlignment="1">
      <alignment horizontal="center" vertical="center" wrapText="1"/>
    </xf>
    <xf numFmtId="0" fontId="13" fillId="0" borderId="9" xfId="0" applyFont="1" applyFill="1" applyBorder="1" applyAlignment="1">
      <alignment horizontal="center" vertical="center"/>
    </xf>
    <xf numFmtId="0" fontId="17" fillId="0" borderId="0" xfId="0" applyFont="1" applyFill="1" applyBorder="1" applyAlignment="1">
      <alignment horizontal="center" vertical="center"/>
    </xf>
    <xf numFmtId="177" fontId="13" fillId="0" borderId="10" xfId="0" applyNumberFormat="1" applyFont="1" applyFill="1" applyBorder="1" applyAlignment="1">
      <alignment horizontal="center" vertical="center"/>
    </xf>
    <xf numFmtId="177" fontId="13" fillId="0" borderId="7" xfId="0" applyNumberFormat="1" applyFont="1" applyFill="1" applyBorder="1" applyAlignment="1">
      <alignment horizontal="center" vertical="center"/>
    </xf>
    <xf numFmtId="177" fontId="13" fillId="0" borderId="8" xfId="0" applyNumberFormat="1" applyFont="1" applyFill="1" applyBorder="1" applyAlignment="1">
      <alignment horizontal="center" vertical="center"/>
    </xf>
    <xf numFmtId="0" fontId="18" fillId="0" borderId="5" xfId="0" applyFont="1" applyFill="1" applyBorder="1" applyAlignment="1">
      <alignment horizontal="center" vertical="center"/>
    </xf>
    <xf numFmtId="0" fontId="19" fillId="0" borderId="5" xfId="0" applyFont="1" applyFill="1" applyBorder="1" applyAlignment="1">
      <alignment horizontal="center" vertical="center" wrapText="1"/>
    </xf>
    <xf numFmtId="0" fontId="7" fillId="0" borderId="0" xfId="0" applyFont="1" applyAlignment="1">
      <alignment horizontal="center" vertical="center"/>
    </xf>
    <xf numFmtId="0" fontId="0" fillId="0" borderId="0" xfId="0" applyAlignment="1">
      <alignment horizontal="center" vertical="center"/>
    </xf>
    <xf numFmtId="0" fontId="3" fillId="0" borderId="0" xfId="0" applyFont="1" applyAlignment="1">
      <alignment horizontal="center" vertical="center" wrapText="1"/>
    </xf>
    <xf numFmtId="0" fontId="20" fillId="0" borderId="0" xfId="0" applyFont="1" applyBorder="1" applyAlignment="1">
      <alignment horizontal="right" vertical="center" wrapText="1"/>
    </xf>
    <xf numFmtId="0" fontId="21" fillId="0" borderId="5" xfId="0" applyFont="1" applyFill="1" applyBorder="1" applyAlignment="1">
      <alignment horizontal="center" vertical="center" wrapText="1"/>
    </xf>
    <xf numFmtId="0" fontId="22" fillId="0" borderId="5" xfId="0" applyFont="1" applyFill="1" applyBorder="1" applyAlignment="1">
      <alignment horizontal="center" vertical="center" wrapText="1"/>
    </xf>
    <xf numFmtId="0" fontId="20" fillId="0" borderId="5" xfId="0" applyFont="1" applyBorder="1" applyAlignment="1">
      <alignment horizontal="center" vertical="center" wrapText="1"/>
    </xf>
    <xf numFmtId="4" fontId="20" fillId="0" borderId="5" xfId="0" applyNumberFormat="1" applyFont="1" applyBorder="1" applyAlignment="1">
      <alignment horizontal="center" vertical="center" wrapText="1"/>
    </xf>
    <xf numFmtId="0" fontId="10" fillId="0" borderId="0" xfId="0" applyFont="1" applyFill="1" applyAlignment="1">
      <alignment vertical="center"/>
    </xf>
    <xf numFmtId="0" fontId="7" fillId="0" borderId="0" xfId="0" applyFont="1" applyFill="1" applyAlignment="1">
      <alignment vertical="center"/>
    </xf>
    <xf numFmtId="0" fontId="23" fillId="0" borderId="0" xfId="0" applyFont="1" applyFill="1" applyBorder="1" applyAlignment="1">
      <alignment vertical="center" wrapText="1"/>
    </xf>
    <xf numFmtId="0" fontId="24" fillId="0" borderId="0" xfId="0" applyFont="1" applyFill="1" applyAlignment="1">
      <alignment horizontal="center" vertical="center" wrapText="1"/>
    </xf>
    <xf numFmtId="0" fontId="5" fillId="0" borderId="0" xfId="0" applyFont="1" applyFill="1" applyBorder="1" applyAlignment="1">
      <alignment horizontal="center" vertical="center" wrapText="1"/>
    </xf>
    <xf numFmtId="0" fontId="5" fillId="0" borderId="0" xfId="0" applyFont="1" applyFill="1" applyBorder="1" applyAlignment="1">
      <alignment vertical="center" wrapText="1"/>
    </xf>
    <xf numFmtId="0" fontId="4" fillId="0" borderId="12" xfId="0" applyFont="1" applyFill="1" applyBorder="1" applyAlignment="1">
      <alignment horizontal="center" vertical="center" wrapText="1"/>
    </xf>
    <xf numFmtId="0" fontId="4" fillId="0" borderId="13" xfId="0" applyFont="1" applyFill="1" applyBorder="1" applyAlignment="1">
      <alignment horizontal="center" vertical="center" wrapText="1"/>
    </xf>
    <xf numFmtId="0" fontId="4" fillId="0" borderId="14" xfId="0" applyFont="1" applyFill="1" applyBorder="1" applyAlignment="1">
      <alignment horizontal="center" vertical="center" wrapText="1"/>
    </xf>
    <xf numFmtId="0" fontId="4" fillId="0" borderId="15" xfId="0" applyFont="1" applyFill="1" applyBorder="1" applyAlignment="1">
      <alignment horizontal="center" vertical="center" wrapText="1"/>
    </xf>
    <xf numFmtId="0" fontId="4" fillId="0" borderId="16" xfId="0" applyFont="1" applyFill="1" applyBorder="1" applyAlignment="1">
      <alignment horizontal="center" vertical="center" wrapText="1"/>
    </xf>
    <xf numFmtId="0" fontId="5" fillId="0" borderId="17" xfId="0" applyFont="1" applyFill="1" applyBorder="1" applyAlignment="1">
      <alignment vertical="center" wrapText="1"/>
    </xf>
    <xf numFmtId="4" fontId="5" fillId="0" borderId="17" xfId="0" applyNumberFormat="1" applyFont="1" applyFill="1" applyBorder="1" applyAlignment="1">
      <alignment horizontal="right" vertical="center" wrapText="1"/>
    </xf>
    <xf numFmtId="0" fontId="5" fillId="0" borderId="17" xfId="0" applyFont="1" applyFill="1" applyBorder="1" applyAlignment="1">
      <alignment horizontal="center" vertical="center" wrapText="1"/>
    </xf>
    <xf numFmtId="0" fontId="5" fillId="0" borderId="0" xfId="0" applyFont="1" applyFill="1" applyBorder="1" applyAlignment="1">
      <alignment horizontal="right" vertical="center" wrapText="1"/>
    </xf>
    <xf numFmtId="0" fontId="25" fillId="0" borderId="0" xfId="0" applyFont="1">
      <alignment vertical="center"/>
    </xf>
    <xf numFmtId="31" fontId="26" fillId="0" borderId="0" xfId="0" applyNumberFormat="1" applyFont="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tyles" Target="styles.xml"/><Relationship Id="rId8" Type="http://schemas.openxmlformats.org/officeDocument/2006/relationships/theme" Target="theme/theme1.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0" Type="http://schemas.openxmlformats.org/officeDocument/2006/relationships/sharedStrings" Target="sharedStrings.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9:F19"/>
  <sheetViews>
    <sheetView tabSelected="1" workbookViewId="0">
      <selection activeCell="K20" sqref="K20"/>
    </sheetView>
  </sheetViews>
  <sheetFormatPr defaultColWidth="9" defaultRowHeight="13.5" outlineLevelCol="5"/>
  <cols>
    <col min="6" max="6" width="27.625"/>
  </cols>
  <sheetData>
    <row r="9" ht="34.5" spans="2:2">
      <c r="B9" s="78" t="s">
        <v>0</v>
      </c>
    </row>
    <row r="19" ht="28.5" spans="6:6">
      <c r="F19" s="79">
        <v>44586</v>
      </c>
    </row>
  </sheetData>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6"/>
  <sheetViews>
    <sheetView workbookViewId="0">
      <selection activeCell="J14" sqref="J14"/>
    </sheetView>
  </sheetViews>
  <sheetFormatPr defaultColWidth="10" defaultRowHeight="13.5" outlineLevelRow="5"/>
  <cols>
    <col min="1" max="1" width="0.133333333333333" style="64" customWidth="1"/>
    <col min="2" max="3" width="8.125" style="64" customWidth="1"/>
    <col min="4" max="4" width="8.875" style="64" customWidth="1"/>
    <col min="5" max="6" width="13.75" style="64" customWidth="1"/>
    <col min="7" max="7" width="8.125" style="64" customWidth="1"/>
    <col min="8" max="14" width="12.625" style="64" customWidth="1"/>
    <col min="15" max="15" width="9.76666666666667" style="64" customWidth="1"/>
    <col min="16" max="16384" width="10" style="64"/>
  </cols>
  <sheetData>
    <row r="1" s="63" customFormat="1" ht="28.6" customHeight="1" spans="1:14">
      <c r="A1" s="65"/>
      <c r="B1" s="66" t="s">
        <v>1</v>
      </c>
      <c r="C1" s="66"/>
      <c r="D1" s="66"/>
      <c r="E1" s="66"/>
      <c r="F1" s="66"/>
      <c r="G1" s="66"/>
      <c r="H1" s="66"/>
      <c r="I1" s="66"/>
      <c r="J1" s="66"/>
      <c r="K1" s="66"/>
      <c r="L1" s="66"/>
      <c r="M1" s="66"/>
      <c r="N1" s="66"/>
    </row>
    <row r="2" s="64" customFormat="1" ht="26" customHeight="1" spans="2:14">
      <c r="B2" s="67"/>
      <c r="C2" s="67"/>
      <c r="D2" s="67"/>
      <c r="E2" s="68"/>
      <c r="F2" s="68"/>
      <c r="G2" s="68"/>
      <c r="H2" s="68"/>
      <c r="I2" s="68"/>
      <c r="N2" s="77" t="s">
        <v>2</v>
      </c>
    </row>
    <row r="3" s="64" customFormat="1" ht="29" customHeight="1" spans="2:14">
      <c r="B3" s="69" t="s">
        <v>3</v>
      </c>
      <c r="C3" s="70" t="s">
        <v>4</v>
      </c>
      <c r="D3" s="71" t="s">
        <v>5</v>
      </c>
      <c r="E3" s="71"/>
      <c r="F3" s="71"/>
      <c r="G3" s="72" t="s">
        <v>6</v>
      </c>
      <c r="H3" s="72"/>
      <c r="I3" s="72"/>
      <c r="J3" s="72"/>
      <c r="K3" s="72"/>
      <c r="L3" s="72"/>
      <c r="M3" s="72"/>
      <c r="N3" s="72"/>
    </row>
    <row r="4" s="64" customFormat="1" ht="48" customHeight="1" spans="2:14">
      <c r="B4" s="69"/>
      <c r="C4" s="70"/>
      <c r="D4" s="73" t="s">
        <v>7</v>
      </c>
      <c r="E4" s="73" t="s">
        <v>8</v>
      </c>
      <c r="F4" s="73" t="s">
        <v>9</v>
      </c>
      <c r="G4" s="73" t="s">
        <v>7</v>
      </c>
      <c r="H4" s="73" t="s">
        <v>10</v>
      </c>
      <c r="I4" s="73" t="s">
        <v>11</v>
      </c>
      <c r="J4" s="73" t="s">
        <v>12</v>
      </c>
      <c r="K4" s="73" t="s">
        <v>13</v>
      </c>
      <c r="L4" s="73" t="s">
        <v>14</v>
      </c>
      <c r="M4" s="73" t="s">
        <v>15</v>
      </c>
      <c r="N4" s="73" t="s">
        <v>16</v>
      </c>
    </row>
    <row r="5" s="64" customFormat="1" ht="37" customHeight="1" spans="2:14">
      <c r="B5" s="74" t="s">
        <v>17</v>
      </c>
      <c r="C5" s="74" t="s">
        <v>18</v>
      </c>
      <c r="D5" s="75">
        <v>157400</v>
      </c>
      <c r="E5" s="75">
        <v>76500</v>
      </c>
      <c r="F5" s="75">
        <v>80900</v>
      </c>
      <c r="G5" s="75">
        <v>37600</v>
      </c>
      <c r="H5" s="75">
        <v>14000</v>
      </c>
      <c r="I5" s="75">
        <v>0</v>
      </c>
      <c r="J5" s="75">
        <v>23600</v>
      </c>
      <c r="K5" s="75">
        <v>0</v>
      </c>
      <c r="L5" s="75">
        <v>0</v>
      </c>
      <c r="M5" s="75">
        <v>0</v>
      </c>
      <c r="N5" s="75">
        <v>0</v>
      </c>
    </row>
    <row r="6" s="64" customFormat="1" ht="37" customHeight="1" spans="2:14">
      <c r="B6" s="76" t="s">
        <v>19</v>
      </c>
      <c r="C6" s="76"/>
      <c r="D6" s="75">
        <f>D5</f>
        <v>157400</v>
      </c>
      <c r="E6" s="75">
        <f t="shared" ref="E6:N6" si="0">E5</f>
        <v>76500</v>
      </c>
      <c r="F6" s="75">
        <f t="shared" si="0"/>
        <v>80900</v>
      </c>
      <c r="G6" s="75">
        <f t="shared" si="0"/>
        <v>37600</v>
      </c>
      <c r="H6" s="75">
        <f t="shared" si="0"/>
        <v>14000</v>
      </c>
      <c r="I6" s="75">
        <f t="shared" si="0"/>
        <v>0</v>
      </c>
      <c r="J6" s="75">
        <f t="shared" si="0"/>
        <v>23600</v>
      </c>
      <c r="K6" s="75">
        <f t="shared" si="0"/>
        <v>0</v>
      </c>
      <c r="L6" s="75">
        <f t="shared" si="0"/>
        <v>0</v>
      </c>
      <c r="M6" s="75">
        <f t="shared" si="0"/>
        <v>0</v>
      </c>
      <c r="N6" s="75">
        <f t="shared" si="0"/>
        <v>0</v>
      </c>
    </row>
  </sheetData>
  <mergeCells count="6">
    <mergeCell ref="B1:N1"/>
    <mergeCell ref="D3:F3"/>
    <mergeCell ref="G3:N3"/>
    <mergeCell ref="B6:C6"/>
    <mergeCell ref="B3:B4"/>
    <mergeCell ref="C3:C4"/>
  </mergeCells>
  <pageMargins left="0.554861111111111" right="0.554861111111111" top="1" bottom="1" header="0.5" footer="0.5"/>
  <pageSetup paperSize="9" scale="92" fitToHeight="0"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6"/>
  <sheetViews>
    <sheetView workbookViewId="0">
      <selection activeCell="H15" sqref="H15"/>
    </sheetView>
  </sheetViews>
  <sheetFormatPr defaultColWidth="10" defaultRowHeight="13.5" outlineLevelRow="5"/>
  <cols>
    <col min="1" max="2" width="11.125" style="55" customWidth="1"/>
    <col min="3" max="3" width="14.125" style="55" customWidth="1"/>
    <col min="4" max="4" width="11.125" style="55" customWidth="1"/>
    <col min="5" max="5" width="19" style="55" customWidth="1"/>
    <col min="6" max="6" width="12.625" style="55" customWidth="1"/>
    <col min="7" max="7" width="12.5" style="55" customWidth="1"/>
    <col min="8" max="8" width="20.75" style="55" customWidth="1"/>
    <col min="9" max="9" width="13" style="55" customWidth="1"/>
    <col min="10" max="11" width="9.76666666666667" style="55" customWidth="1"/>
    <col min="12" max="16380" width="10" style="55"/>
    <col min="16381" max="16384" width="10" style="56"/>
  </cols>
  <sheetData>
    <row r="1" s="55" customFormat="1" ht="39.9" customHeight="1" spans="1:9">
      <c r="A1" s="57" t="s">
        <v>20</v>
      </c>
      <c r="B1" s="57"/>
      <c r="C1" s="57"/>
      <c r="D1" s="57"/>
      <c r="E1" s="57"/>
      <c r="F1" s="57"/>
      <c r="G1" s="57"/>
      <c r="H1" s="57"/>
      <c r="I1" s="57"/>
    </row>
    <row r="2" s="55" customFormat="1" ht="14.3" customHeight="1" spans="1:9">
      <c r="A2" s="58" t="s">
        <v>2</v>
      </c>
      <c r="B2" s="58"/>
      <c r="C2" s="58"/>
      <c r="D2" s="58"/>
      <c r="E2" s="58"/>
      <c r="F2" s="58"/>
      <c r="G2" s="58"/>
      <c r="H2" s="58"/>
      <c r="I2" s="58"/>
    </row>
    <row r="3" s="19" customFormat="1" ht="35" customHeight="1" spans="1:9">
      <c r="A3" s="26" t="s">
        <v>21</v>
      </c>
      <c r="B3" s="59" t="s">
        <v>22</v>
      </c>
      <c r="C3" s="59" t="s">
        <v>23</v>
      </c>
      <c r="D3" s="59"/>
      <c r="E3" s="59"/>
      <c r="F3" s="59"/>
      <c r="G3" s="59"/>
      <c r="H3" s="59"/>
      <c r="I3" s="59"/>
    </row>
    <row r="4" s="19" customFormat="1" ht="35" customHeight="1" spans="1:9">
      <c r="A4" s="26"/>
      <c r="B4" s="59"/>
      <c r="C4" s="59" t="s">
        <v>7</v>
      </c>
      <c r="D4" s="59" t="s">
        <v>24</v>
      </c>
      <c r="E4" s="59"/>
      <c r="F4" s="59"/>
      <c r="G4" s="59" t="s">
        <v>25</v>
      </c>
      <c r="H4" s="59"/>
      <c r="I4" s="59"/>
    </row>
    <row r="5" s="19" customFormat="1" ht="35" customHeight="1" spans="1:9">
      <c r="A5" s="26"/>
      <c r="B5" s="59"/>
      <c r="C5" s="59"/>
      <c r="D5" s="60" t="s">
        <v>7</v>
      </c>
      <c r="E5" s="60" t="s">
        <v>26</v>
      </c>
      <c r="F5" s="60" t="s">
        <v>27</v>
      </c>
      <c r="G5" s="60" t="s">
        <v>7</v>
      </c>
      <c r="H5" s="60" t="s">
        <v>28</v>
      </c>
      <c r="I5" s="60" t="s">
        <v>29</v>
      </c>
    </row>
    <row r="6" s="55" customFormat="1" ht="58" customHeight="1" spans="1:9">
      <c r="A6" s="61" t="s">
        <v>30</v>
      </c>
      <c r="B6" s="61" t="s">
        <v>31</v>
      </c>
      <c r="C6" s="62">
        <v>141900</v>
      </c>
      <c r="D6" s="62">
        <v>73000</v>
      </c>
      <c r="E6" s="62"/>
      <c r="F6" s="62">
        <v>73000</v>
      </c>
      <c r="G6" s="62">
        <v>68900</v>
      </c>
      <c r="H6" s="62"/>
      <c r="I6" s="62">
        <v>68900</v>
      </c>
    </row>
  </sheetData>
  <mergeCells count="8">
    <mergeCell ref="A1:I1"/>
    <mergeCell ref="A2:I2"/>
    <mergeCell ref="C3:I3"/>
    <mergeCell ref="D4:F4"/>
    <mergeCell ref="G4:I4"/>
    <mergeCell ref="A3:A5"/>
    <mergeCell ref="B3:B5"/>
    <mergeCell ref="C4:C5"/>
  </mergeCells>
  <printOptions horizontalCentered="1"/>
  <pageMargins left="0.751388888888889" right="0.751388888888889" top="1" bottom="1" header="0.5" footer="0.5"/>
  <pageSetup paperSize="9"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7"/>
  <sheetViews>
    <sheetView workbookViewId="0">
      <selection activeCell="E15" sqref="E15"/>
    </sheetView>
  </sheetViews>
  <sheetFormatPr defaultColWidth="9" defaultRowHeight="13.5" outlineLevelRow="6" outlineLevelCol="4"/>
  <cols>
    <col min="1" max="4" width="26" style="19" customWidth="1"/>
    <col min="5" max="5" width="22.625" style="20" customWidth="1"/>
    <col min="6" max="16382" width="9" style="19"/>
  </cols>
  <sheetData>
    <row r="1" s="19" customFormat="1" ht="51" customHeight="1" spans="1:5">
      <c r="A1" s="21" t="s">
        <v>32</v>
      </c>
      <c r="B1" s="21"/>
      <c r="C1" s="21"/>
      <c r="D1" s="21"/>
      <c r="E1" s="21"/>
    </row>
    <row r="2" s="19" customFormat="1" ht="23" customHeight="1" spans="5:5">
      <c r="E2" s="20" t="s">
        <v>2</v>
      </c>
    </row>
    <row r="3" s="19" customFormat="1" ht="40" customHeight="1" spans="1:5">
      <c r="A3" s="22" t="s">
        <v>33</v>
      </c>
      <c r="B3" s="23" t="s">
        <v>34</v>
      </c>
      <c r="C3" s="24" t="s">
        <v>35</v>
      </c>
      <c r="D3" s="24" t="s">
        <v>36</v>
      </c>
      <c r="E3" s="23" t="s">
        <v>37</v>
      </c>
    </row>
    <row r="4" s="19" customFormat="1" ht="29" customHeight="1" spans="1:5">
      <c r="A4" s="25" t="s">
        <v>38</v>
      </c>
      <c r="B4" s="26">
        <f>SUM(B5:B6)</f>
        <v>19573.3</v>
      </c>
      <c r="C4" s="26">
        <f>SUM(C5:C6)</f>
        <v>15600</v>
      </c>
      <c r="D4" s="26">
        <f>SUM(D5:D6)</f>
        <v>3973.3</v>
      </c>
      <c r="E4" s="26"/>
    </row>
    <row r="5" s="19" customFormat="1" ht="40" customHeight="1" spans="1:5">
      <c r="A5" s="53" t="s">
        <v>27</v>
      </c>
      <c r="B5" s="53">
        <f>C5+D5</f>
        <v>9692.6</v>
      </c>
      <c r="C5" s="53">
        <v>7600</v>
      </c>
      <c r="D5" s="53">
        <v>2092.6</v>
      </c>
      <c r="E5" s="54"/>
    </row>
    <row r="6" s="19" customFormat="1" ht="40" customHeight="1" spans="1:5">
      <c r="A6" s="53" t="s">
        <v>29</v>
      </c>
      <c r="B6" s="53">
        <f>C6+D6</f>
        <v>9880.7</v>
      </c>
      <c r="C6" s="53">
        <v>8000</v>
      </c>
      <c r="D6" s="53">
        <v>1880.7</v>
      </c>
      <c r="E6" s="54"/>
    </row>
    <row r="7" s="19" customFormat="1" ht="24" customHeight="1" spans="1:5">
      <c r="A7" s="29"/>
      <c r="B7" s="29"/>
      <c r="C7" s="29"/>
      <c r="D7" s="29"/>
      <c r="E7" s="29"/>
    </row>
  </sheetData>
  <mergeCells count="2">
    <mergeCell ref="A1:E1"/>
    <mergeCell ref="A7:E7"/>
  </mergeCells>
  <printOptions horizontalCentered="1"/>
  <pageMargins left="0.751388888888889" right="0.751388888888889" top="1" bottom="1" header="0.5" footer="0.5"/>
  <pageSetup paperSize="9"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W15"/>
  <sheetViews>
    <sheetView zoomScale="90" zoomScaleNormal="90" workbookViewId="0">
      <selection activeCell="O10" sqref="O10"/>
    </sheetView>
  </sheetViews>
  <sheetFormatPr defaultColWidth="8" defaultRowHeight="12.75"/>
  <cols>
    <col min="1" max="1" width="4.375" style="30" customWidth="1"/>
    <col min="2" max="2" width="8.125" style="30" customWidth="1"/>
    <col min="3" max="3" width="19.575" style="32" customWidth="1"/>
    <col min="4" max="4" width="12.225" style="30" customWidth="1"/>
    <col min="5" max="5" width="9.5" style="30" customWidth="1"/>
    <col min="6" max="6" width="8.125" style="30" customWidth="1"/>
    <col min="7" max="7" width="15.275" style="30" customWidth="1"/>
    <col min="8" max="8" width="11.875" style="30" customWidth="1"/>
    <col min="9" max="9" width="9.5" style="30" customWidth="1"/>
    <col min="10" max="11" width="8.125" style="30" customWidth="1"/>
    <col min="12" max="12" width="10.75" style="32" customWidth="1"/>
    <col min="13" max="13" width="12.375" style="30" customWidth="1"/>
    <col min="14" max="14" width="8.125" style="30" customWidth="1"/>
    <col min="15" max="15" width="12.375" style="30" customWidth="1"/>
    <col min="16" max="16" width="14.25" style="30" customWidth="1"/>
    <col min="17" max="18" width="15.375" style="30" customWidth="1"/>
    <col min="19" max="19" width="11.625" style="30" customWidth="1"/>
    <col min="20" max="20" width="11" style="30" customWidth="1"/>
    <col min="21" max="21" width="10" style="30" customWidth="1"/>
    <col min="22" max="22" width="4.875" style="30" customWidth="1"/>
    <col min="23" max="23" width="4.375" style="30" customWidth="1"/>
    <col min="24" max="16384" width="8" style="30"/>
  </cols>
  <sheetData>
    <row r="1" s="30" customFormat="1" ht="42" customHeight="1" spans="1:23">
      <c r="A1" s="33" t="s">
        <v>39</v>
      </c>
      <c r="B1" s="33"/>
      <c r="C1" s="34"/>
      <c r="D1" s="33"/>
      <c r="E1" s="33"/>
      <c r="F1" s="33"/>
      <c r="G1" s="33"/>
      <c r="H1" s="33"/>
      <c r="I1" s="33"/>
      <c r="J1" s="33"/>
      <c r="K1" s="33"/>
      <c r="L1" s="34"/>
      <c r="M1" s="33"/>
      <c r="N1" s="33"/>
      <c r="O1" s="33"/>
      <c r="P1" s="33"/>
      <c r="Q1" s="33"/>
      <c r="R1" s="33"/>
      <c r="S1" s="33"/>
      <c r="T1" s="33"/>
      <c r="U1" s="33"/>
      <c r="V1" s="33"/>
      <c r="W1" s="33"/>
    </row>
    <row r="2" s="30" customFormat="1" ht="33" customHeight="1" spans="3:18">
      <c r="C2" s="32"/>
      <c r="L2" s="32"/>
      <c r="R2" s="49" t="s">
        <v>2</v>
      </c>
    </row>
    <row r="3" s="30" customFormat="1" ht="42" customHeight="1" spans="1:23">
      <c r="A3" s="35" t="s">
        <v>40</v>
      </c>
      <c r="B3" s="35" t="s">
        <v>41</v>
      </c>
      <c r="C3" s="35" t="s">
        <v>42</v>
      </c>
      <c r="D3" s="35" t="s">
        <v>43</v>
      </c>
      <c r="E3" s="35" t="s">
        <v>44</v>
      </c>
      <c r="F3" s="35" t="s">
        <v>45</v>
      </c>
      <c r="G3" s="35" t="s">
        <v>46</v>
      </c>
      <c r="H3" s="35" t="s">
        <v>47</v>
      </c>
      <c r="I3" s="35" t="s">
        <v>48</v>
      </c>
      <c r="J3" s="35" t="s">
        <v>49</v>
      </c>
      <c r="K3" s="35" t="s">
        <v>50</v>
      </c>
      <c r="L3" s="35" t="s">
        <v>33</v>
      </c>
      <c r="M3" s="35" t="s">
        <v>51</v>
      </c>
      <c r="N3" s="35" t="s">
        <v>52</v>
      </c>
      <c r="O3" s="35" t="s">
        <v>53</v>
      </c>
      <c r="P3" s="35" t="s">
        <v>54</v>
      </c>
      <c r="Q3" s="35" t="s">
        <v>55</v>
      </c>
      <c r="R3" s="35" t="s">
        <v>56</v>
      </c>
      <c r="S3" s="35" t="s">
        <v>57</v>
      </c>
      <c r="T3" s="35" t="s">
        <v>58</v>
      </c>
      <c r="U3" s="35" t="s">
        <v>59</v>
      </c>
      <c r="V3" s="35" t="s">
        <v>60</v>
      </c>
      <c r="W3" s="35" t="s">
        <v>37</v>
      </c>
    </row>
    <row r="4" s="31" customFormat="1" ht="35" customHeight="1" spans="1:23">
      <c r="A4" s="36" t="s">
        <v>7</v>
      </c>
      <c r="B4" s="37"/>
      <c r="C4" s="38"/>
      <c r="D4" s="39"/>
      <c r="E4" s="39"/>
      <c r="F4" s="39"/>
      <c r="G4" s="40">
        <f>SUM(G5:G15)</f>
        <v>46200</v>
      </c>
      <c r="H4" s="39"/>
      <c r="I4" s="39"/>
      <c r="J4" s="39"/>
      <c r="K4" s="39"/>
      <c r="L4" s="39"/>
      <c r="M4" s="40">
        <f>SUM(M5:M15)</f>
        <v>37600</v>
      </c>
      <c r="N4" s="39"/>
      <c r="O4" s="40">
        <f>SUM(O5:O15)</f>
        <v>0</v>
      </c>
      <c r="P4" s="40">
        <f>SUM(P5:P15)</f>
        <v>8600</v>
      </c>
      <c r="Q4" s="39"/>
      <c r="R4" s="39"/>
      <c r="S4" s="39"/>
      <c r="T4" s="40">
        <f>SUM(T5:T15)</f>
        <v>3163.88</v>
      </c>
      <c r="U4" s="40">
        <f>SUM(U5:U15)</f>
        <v>276.8064</v>
      </c>
      <c r="V4" s="39"/>
      <c r="W4" s="39"/>
    </row>
    <row r="5" s="31" customFormat="1" ht="35" customHeight="1" spans="1:23">
      <c r="A5" s="41">
        <v>1</v>
      </c>
      <c r="B5" s="42" t="s">
        <v>61</v>
      </c>
      <c r="C5" s="43" t="s">
        <v>62</v>
      </c>
      <c r="D5" s="42" t="s">
        <v>63</v>
      </c>
      <c r="E5" s="42" t="s">
        <v>64</v>
      </c>
      <c r="F5" s="44" t="s">
        <v>65</v>
      </c>
      <c r="G5" s="45">
        <v>5600</v>
      </c>
      <c r="H5" s="46" t="s">
        <v>66</v>
      </c>
      <c r="I5" s="42" t="s">
        <v>67</v>
      </c>
      <c r="J5" s="42" t="s">
        <v>68</v>
      </c>
      <c r="K5" s="42" t="s">
        <v>69</v>
      </c>
      <c r="L5" s="47" t="s">
        <v>27</v>
      </c>
      <c r="M5" s="45">
        <v>0</v>
      </c>
      <c r="N5" s="48" t="s">
        <v>70</v>
      </c>
      <c r="O5" s="45">
        <v>0</v>
      </c>
      <c r="P5" s="45">
        <v>5600</v>
      </c>
      <c r="Q5" s="50">
        <v>0.04</v>
      </c>
      <c r="R5" s="51">
        <v>0.0064</v>
      </c>
      <c r="S5" s="52">
        <v>0.005</v>
      </c>
      <c r="T5" s="45">
        <v>118</v>
      </c>
      <c r="U5" s="45">
        <v>18.88</v>
      </c>
      <c r="V5" s="46" t="s">
        <v>71</v>
      </c>
      <c r="W5" s="42" t="s">
        <v>72</v>
      </c>
    </row>
    <row r="6" s="31" customFormat="1" ht="35" customHeight="1" spans="1:23">
      <c r="A6" s="41">
        <v>2</v>
      </c>
      <c r="B6" s="42" t="s">
        <v>73</v>
      </c>
      <c r="C6" s="43" t="s">
        <v>74</v>
      </c>
      <c r="D6" s="42" t="s">
        <v>75</v>
      </c>
      <c r="E6" s="42" t="s">
        <v>76</v>
      </c>
      <c r="F6" s="44" t="s">
        <v>77</v>
      </c>
      <c r="G6" s="45">
        <v>6600</v>
      </c>
      <c r="H6" s="46" t="s">
        <v>78</v>
      </c>
      <c r="I6" s="42" t="s">
        <v>79</v>
      </c>
      <c r="J6" s="42" t="s">
        <v>80</v>
      </c>
      <c r="K6" s="42" t="s">
        <v>69</v>
      </c>
      <c r="L6" s="47" t="s">
        <v>27</v>
      </c>
      <c r="M6" s="45">
        <v>6600</v>
      </c>
      <c r="N6" s="48" t="s">
        <v>70</v>
      </c>
      <c r="O6" s="45">
        <v>0</v>
      </c>
      <c r="P6" s="45">
        <v>0</v>
      </c>
      <c r="Q6" s="50">
        <v>0.08</v>
      </c>
      <c r="R6" s="51">
        <v>0.0064</v>
      </c>
      <c r="S6" s="52">
        <v>0.005</v>
      </c>
      <c r="T6" s="45">
        <v>611.84</v>
      </c>
      <c r="U6" s="45">
        <v>48.9472</v>
      </c>
      <c r="V6" s="46" t="s">
        <v>71</v>
      </c>
      <c r="W6" s="42" t="s">
        <v>72</v>
      </c>
    </row>
    <row r="7" s="31" customFormat="1" ht="35" customHeight="1" spans="1:23">
      <c r="A7" s="41">
        <v>3</v>
      </c>
      <c r="B7" s="42" t="s">
        <v>81</v>
      </c>
      <c r="C7" s="43" t="s">
        <v>82</v>
      </c>
      <c r="D7" s="42" t="s">
        <v>83</v>
      </c>
      <c r="E7" s="42" t="s">
        <v>76</v>
      </c>
      <c r="F7" s="44" t="s">
        <v>84</v>
      </c>
      <c r="G7" s="45">
        <v>5000</v>
      </c>
      <c r="H7" s="46" t="s">
        <v>85</v>
      </c>
      <c r="I7" s="42" t="s">
        <v>79</v>
      </c>
      <c r="J7" s="42" t="s">
        <v>86</v>
      </c>
      <c r="K7" s="42" t="s">
        <v>69</v>
      </c>
      <c r="L7" s="47" t="s">
        <v>87</v>
      </c>
      <c r="M7" s="45">
        <v>5000</v>
      </c>
      <c r="N7" s="48" t="s">
        <v>88</v>
      </c>
      <c r="O7" s="45">
        <v>0</v>
      </c>
      <c r="P7" s="45">
        <v>0</v>
      </c>
      <c r="Q7" s="50">
        <v>0.08</v>
      </c>
      <c r="R7" s="51">
        <v>0.0064</v>
      </c>
      <c r="S7" s="52">
        <v>0.005</v>
      </c>
      <c r="T7" s="45">
        <v>173.6</v>
      </c>
      <c r="U7" s="45">
        <v>13.888</v>
      </c>
      <c r="V7" s="46" t="s">
        <v>71</v>
      </c>
      <c r="W7" s="42" t="s">
        <v>72</v>
      </c>
    </row>
    <row r="8" s="31" customFormat="1" ht="35" customHeight="1" spans="1:23">
      <c r="A8" s="41">
        <v>4</v>
      </c>
      <c r="B8" s="42" t="s">
        <v>89</v>
      </c>
      <c r="C8" s="43" t="s">
        <v>90</v>
      </c>
      <c r="D8" s="42" t="s">
        <v>91</v>
      </c>
      <c r="E8" s="42" t="s">
        <v>92</v>
      </c>
      <c r="F8" s="44" t="s">
        <v>77</v>
      </c>
      <c r="G8" s="45">
        <v>2000</v>
      </c>
      <c r="H8" s="46" t="s">
        <v>93</v>
      </c>
      <c r="I8" s="42" t="s">
        <v>94</v>
      </c>
      <c r="J8" s="42" t="s">
        <v>95</v>
      </c>
      <c r="K8" s="42" t="s">
        <v>69</v>
      </c>
      <c r="L8" s="47" t="s">
        <v>27</v>
      </c>
      <c r="M8" s="45">
        <v>0</v>
      </c>
      <c r="N8" s="48" t="s">
        <v>70</v>
      </c>
      <c r="O8" s="45">
        <v>0</v>
      </c>
      <c r="P8" s="45">
        <v>2000</v>
      </c>
      <c r="Q8" s="50">
        <v>0.08</v>
      </c>
      <c r="R8" s="51">
        <v>0.0064</v>
      </c>
      <c r="S8" s="52">
        <v>0.005</v>
      </c>
      <c r="T8" s="45">
        <v>289.92</v>
      </c>
      <c r="U8" s="45">
        <v>23.1936</v>
      </c>
      <c r="V8" s="46" t="s">
        <v>71</v>
      </c>
      <c r="W8" s="42" t="s">
        <v>72</v>
      </c>
    </row>
    <row r="9" s="31" customFormat="1" ht="35" customHeight="1" spans="1:23">
      <c r="A9" s="41">
        <v>5</v>
      </c>
      <c r="B9" s="42" t="s">
        <v>96</v>
      </c>
      <c r="C9" s="43" t="s">
        <v>97</v>
      </c>
      <c r="D9" s="42" t="s">
        <v>98</v>
      </c>
      <c r="E9" s="42" t="s">
        <v>99</v>
      </c>
      <c r="F9" s="44" t="s">
        <v>65</v>
      </c>
      <c r="G9" s="45">
        <v>1000</v>
      </c>
      <c r="H9" s="46" t="s">
        <v>100</v>
      </c>
      <c r="I9" s="42" t="s">
        <v>101</v>
      </c>
      <c r="J9" s="42" t="s">
        <v>102</v>
      </c>
      <c r="K9" s="42" t="s">
        <v>69</v>
      </c>
      <c r="L9" s="47" t="s">
        <v>87</v>
      </c>
      <c r="M9" s="45">
        <v>0</v>
      </c>
      <c r="N9" s="48" t="s">
        <v>70</v>
      </c>
      <c r="O9" s="45">
        <v>0</v>
      </c>
      <c r="P9" s="45">
        <v>1000</v>
      </c>
      <c r="Q9" s="50">
        <v>0.04</v>
      </c>
      <c r="R9" s="51">
        <v>0.0064</v>
      </c>
      <c r="S9" s="52">
        <v>0.005</v>
      </c>
      <c r="T9" s="45">
        <v>178.2</v>
      </c>
      <c r="U9" s="45">
        <v>28.512</v>
      </c>
      <c r="V9" s="46" t="s">
        <v>71</v>
      </c>
      <c r="W9" s="42"/>
    </row>
    <row r="10" s="31" customFormat="1" ht="35" customHeight="1" spans="1:23">
      <c r="A10" s="41">
        <v>6</v>
      </c>
      <c r="B10" s="42" t="s">
        <v>103</v>
      </c>
      <c r="C10" s="43" t="s">
        <v>104</v>
      </c>
      <c r="D10" s="42" t="s">
        <v>105</v>
      </c>
      <c r="E10" s="42" t="s">
        <v>106</v>
      </c>
      <c r="F10" s="44" t="s">
        <v>107</v>
      </c>
      <c r="G10" s="45">
        <v>8100</v>
      </c>
      <c r="H10" s="46" t="s">
        <v>108</v>
      </c>
      <c r="I10" s="42" t="s">
        <v>109</v>
      </c>
      <c r="J10" s="42" t="s">
        <v>110</v>
      </c>
      <c r="K10" s="42" t="s">
        <v>69</v>
      </c>
      <c r="L10" s="47" t="s">
        <v>87</v>
      </c>
      <c r="M10" s="45">
        <v>8100</v>
      </c>
      <c r="N10" s="48" t="s">
        <v>88</v>
      </c>
      <c r="O10" s="45">
        <v>0</v>
      </c>
      <c r="P10" s="45">
        <v>0</v>
      </c>
      <c r="Q10" s="50">
        <v>0.08</v>
      </c>
      <c r="R10" s="51">
        <v>0.0064</v>
      </c>
      <c r="S10" s="52">
        <v>0.005</v>
      </c>
      <c r="T10" s="45">
        <v>136.08</v>
      </c>
      <c r="U10" s="45">
        <v>10.8864</v>
      </c>
      <c r="V10" s="46" t="s">
        <v>71</v>
      </c>
      <c r="W10" s="42"/>
    </row>
    <row r="11" s="31" customFormat="1" ht="35" customHeight="1" spans="1:23">
      <c r="A11" s="41">
        <v>7</v>
      </c>
      <c r="B11" s="42" t="s">
        <v>111</v>
      </c>
      <c r="C11" s="43" t="s">
        <v>112</v>
      </c>
      <c r="D11" s="42" t="s">
        <v>113</v>
      </c>
      <c r="E11" s="42" t="s">
        <v>106</v>
      </c>
      <c r="F11" s="44" t="s">
        <v>114</v>
      </c>
      <c r="G11" s="45">
        <v>3200</v>
      </c>
      <c r="H11" s="46" t="s">
        <v>115</v>
      </c>
      <c r="I11" s="42" t="s">
        <v>109</v>
      </c>
      <c r="J11" s="42" t="s">
        <v>116</v>
      </c>
      <c r="K11" s="42" t="s">
        <v>69</v>
      </c>
      <c r="L11" s="47" t="s">
        <v>87</v>
      </c>
      <c r="M11" s="45">
        <v>3200</v>
      </c>
      <c r="N11" s="48" t="s">
        <v>88</v>
      </c>
      <c r="O11" s="45">
        <v>0</v>
      </c>
      <c r="P11" s="45">
        <v>0</v>
      </c>
      <c r="Q11" s="50">
        <v>0.08</v>
      </c>
      <c r="R11" s="51">
        <v>0.0064</v>
      </c>
      <c r="S11" s="52">
        <v>0.005</v>
      </c>
      <c r="T11" s="45">
        <v>373.92</v>
      </c>
      <c r="U11" s="45">
        <v>29.9136</v>
      </c>
      <c r="V11" s="46" t="s">
        <v>71</v>
      </c>
      <c r="W11" s="42"/>
    </row>
    <row r="12" s="31" customFormat="1" ht="35" customHeight="1" spans="1:23">
      <c r="A12" s="41">
        <v>8</v>
      </c>
      <c r="B12" s="42" t="s">
        <v>117</v>
      </c>
      <c r="C12" s="43" t="s">
        <v>118</v>
      </c>
      <c r="D12" s="42" t="s">
        <v>119</v>
      </c>
      <c r="E12" s="42" t="s">
        <v>120</v>
      </c>
      <c r="F12" s="44" t="s">
        <v>114</v>
      </c>
      <c r="G12" s="45">
        <v>6400</v>
      </c>
      <c r="H12" s="46" t="s">
        <v>121</v>
      </c>
      <c r="I12" s="42" t="s">
        <v>122</v>
      </c>
      <c r="J12" s="42" t="s">
        <v>123</v>
      </c>
      <c r="K12" s="42" t="s">
        <v>69</v>
      </c>
      <c r="L12" s="47" t="s">
        <v>27</v>
      </c>
      <c r="M12" s="45">
        <v>6400</v>
      </c>
      <c r="N12" s="48" t="s">
        <v>88</v>
      </c>
      <c r="O12" s="45">
        <v>0</v>
      </c>
      <c r="P12" s="45">
        <v>0</v>
      </c>
      <c r="Q12" s="50">
        <v>0.08</v>
      </c>
      <c r="R12" s="51">
        <v>0.0064</v>
      </c>
      <c r="S12" s="52">
        <v>0.005</v>
      </c>
      <c r="T12" s="45">
        <v>214.08</v>
      </c>
      <c r="U12" s="45">
        <v>17.1264</v>
      </c>
      <c r="V12" s="46" t="s">
        <v>71</v>
      </c>
      <c r="W12" s="42"/>
    </row>
    <row r="13" s="31" customFormat="1" ht="35" customHeight="1" spans="1:23">
      <c r="A13" s="41">
        <v>9</v>
      </c>
      <c r="B13" s="42" t="s">
        <v>124</v>
      </c>
      <c r="C13" s="43" t="s">
        <v>125</v>
      </c>
      <c r="D13" s="42" t="s">
        <v>126</v>
      </c>
      <c r="E13" s="42" t="s">
        <v>120</v>
      </c>
      <c r="F13" s="44" t="s">
        <v>77</v>
      </c>
      <c r="G13" s="45">
        <v>1000</v>
      </c>
      <c r="H13" s="46" t="s">
        <v>127</v>
      </c>
      <c r="I13" s="42" t="s">
        <v>122</v>
      </c>
      <c r="J13" s="42" t="s">
        <v>128</v>
      </c>
      <c r="K13" s="42" t="s">
        <v>69</v>
      </c>
      <c r="L13" s="47" t="s">
        <v>27</v>
      </c>
      <c r="M13" s="45">
        <v>1000</v>
      </c>
      <c r="N13" s="48" t="s">
        <v>70</v>
      </c>
      <c r="O13" s="45">
        <v>0</v>
      </c>
      <c r="P13" s="45">
        <v>0</v>
      </c>
      <c r="Q13" s="50">
        <v>0.08</v>
      </c>
      <c r="R13" s="51">
        <v>0.0064</v>
      </c>
      <c r="S13" s="52">
        <v>0.005</v>
      </c>
      <c r="T13" s="45">
        <v>237.28</v>
      </c>
      <c r="U13" s="45">
        <v>18.9824</v>
      </c>
      <c r="V13" s="46" t="s">
        <v>71</v>
      </c>
      <c r="W13" s="42"/>
    </row>
    <row r="14" s="31" customFormat="1" ht="35" customHeight="1" spans="1:23">
      <c r="A14" s="41">
        <v>10</v>
      </c>
      <c r="B14" s="42" t="s">
        <v>129</v>
      </c>
      <c r="C14" s="43" t="s">
        <v>130</v>
      </c>
      <c r="D14" s="42" t="s">
        <v>131</v>
      </c>
      <c r="E14" s="42" t="s">
        <v>132</v>
      </c>
      <c r="F14" s="44" t="s">
        <v>114</v>
      </c>
      <c r="G14" s="45">
        <v>4000</v>
      </c>
      <c r="H14" s="46" t="s">
        <v>133</v>
      </c>
      <c r="I14" s="42" t="s">
        <v>134</v>
      </c>
      <c r="J14" s="42" t="s">
        <v>135</v>
      </c>
      <c r="K14" s="42" t="s">
        <v>69</v>
      </c>
      <c r="L14" s="47" t="s">
        <v>87</v>
      </c>
      <c r="M14" s="45">
        <v>4000</v>
      </c>
      <c r="N14" s="48" t="s">
        <v>88</v>
      </c>
      <c r="O14" s="45">
        <v>0</v>
      </c>
      <c r="P14" s="45">
        <v>0</v>
      </c>
      <c r="Q14" s="50">
        <v>0.08</v>
      </c>
      <c r="R14" s="51">
        <v>0.0064</v>
      </c>
      <c r="S14" s="52">
        <v>0.005</v>
      </c>
      <c r="T14" s="45">
        <v>471.28</v>
      </c>
      <c r="U14" s="45">
        <v>37.7024</v>
      </c>
      <c r="V14" s="46" t="s">
        <v>71</v>
      </c>
      <c r="W14" s="42"/>
    </row>
    <row r="15" s="31" customFormat="1" ht="35" customHeight="1" spans="1:23">
      <c r="A15" s="41">
        <v>11</v>
      </c>
      <c r="B15" s="42" t="s">
        <v>136</v>
      </c>
      <c r="C15" s="43" t="s">
        <v>137</v>
      </c>
      <c r="D15" s="42" t="s">
        <v>138</v>
      </c>
      <c r="E15" s="42" t="s">
        <v>132</v>
      </c>
      <c r="F15" s="44" t="s">
        <v>107</v>
      </c>
      <c r="G15" s="45">
        <v>3300</v>
      </c>
      <c r="H15" s="46" t="s">
        <v>139</v>
      </c>
      <c r="I15" s="42" t="s">
        <v>134</v>
      </c>
      <c r="J15" s="42" t="s">
        <v>140</v>
      </c>
      <c r="K15" s="42" t="s">
        <v>69</v>
      </c>
      <c r="L15" s="47" t="s">
        <v>87</v>
      </c>
      <c r="M15" s="45">
        <v>3300</v>
      </c>
      <c r="N15" s="48" t="s">
        <v>88</v>
      </c>
      <c r="O15" s="45">
        <v>0</v>
      </c>
      <c r="P15" s="45">
        <v>0</v>
      </c>
      <c r="Q15" s="50">
        <v>0.08</v>
      </c>
      <c r="R15" s="51">
        <v>0.0064</v>
      </c>
      <c r="S15" s="52">
        <v>0.005</v>
      </c>
      <c r="T15" s="45">
        <v>359.68</v>
      </c>
      <c r="U15" s="45">
        <v>28.7744</v>
      </c>
      <c r="V15" s="46" t="s">
        <v>71</v>
      </c>
      <c r="W15" s="42"/>
    </row>
  </sheetData>
  <mergeCells count="2">
    <mergeCell ref="A1:W1"/>
    <mergeCell ref="A4:C4"/>
  </mergeCells>
  <pageMargins left="0.357638888888889" right="0.357638888888889" top="1" bottom="1" header="0.5" footer="0.5"/>
  <pageSetup paperSize="9" scale="61" fitToHeight="0" orientation="landscape"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7"/>
  <sheetViews>
    <sheetView workbookViewId="0">
      <selection activeCell="C17" sqref="C17"/>
    </sheetView>
  </sheetViews>
  <sheetFormatPr defaultColWidth="9" defaultRowHeight="13.5" outlineLevelRow="6" outlineLevelCol="4"/>
  <cols>
    <col min="1" max="4" width="22.625" style="19" customWidth="1"/>
    <col min="5" max="5" width="22.625" style="20" customWidth="1"/>
    <col min="6" max="16382" width="9" style="19"/>
  </cols>
  <sheetData>
    <row r="1" s="19" customFormat="1" ht="51" customHeight="1" spans="1:5">
      <c r="A1" s="21" t="s">
        <v>141</v>
      </c>
      <c r="B1" s="21"/>
      <c r="C1" s="21"/>
      <c r="D1" s="21"/>
      <c r="E1" s="21"/>
    </row>
    <row r="2" s="19" customFormat="1" ht="23" customHeight="1" spans="5:5">
      <c r="E2" s="20" t="s">
        <v>2</v>
      </c>
    </row>
    <row r="3" s="19" customFormat="1" ht="40" customHeight="1" spans="1:5">
      <c r="A3" s="22" t="s">
        <v>33</v>
      </c>
      <c r="B3" s="23" t="s">
        <v>34</v>
      </c>
      <c r="C3" s="24" t="s">
        <v>35</v>
      </c>
      <c r="D3" s="24" t="s">
        <v>36</v>
      </c>
      <c r="E3" s="23" t="s">
        <v>37</v>
      </c>
    </row>
    <row r="4" s="19" customFormat="1" ht="29" customHeight="1" spans="1:5">
      <c r="A4" s="25" t="s">
        <v>38</v>
      </c>
      <c r="B4" s="26">
        <f>SUM(B5:B6)</f>
        <v>23589.29</v>
      </c>
      <c r="C4" s="26">
        <f>SUM(C5:C6)</f>
        <v>18600</v>
      </c>
      <c r="D4" s="26">
        <f>SUM(D5:D6)</f>
        <v>4989.29</v>
      </c>
      <c r="E4" s="26"/>
    </row>
    <row r="5" s="19" customFormat="1" ht="40" customHeight="1" spans="1:5">
      <c r="A5" s="22" t="s">
        <v>27</v>
      </c>
      <c r="B5" s="27">
        <f>C5+D5</f>
        <v>4560.56</v>
      </c>
      <c r="C5" s="27">
        <v>2000</v>
      </c>
      <c r="D5" s="27">
        <v>2560.56</v>
      </c>
      <c r="E5" s="28"/>
    </row>
    <row r="6" s="19" customFormat="1" ht="33" customHeight="1" spans="1:5">
      <c r="A6" s="22" t="s">
        <v>29</v>
      </c>
      <c r="B6" s="27">
        <f>C6+D6</f>
        <v>19028.73</v>
      </c>
      <c r="C6" s="27">
        <v>16600</v>
      </c>
      <c r="D6" s="27">
        <v>2428.73</v>
      </c>
      <c r="E6" s="28"/>
    </row>
    <row r="7" s="19" customFormat="1" ht="24" customHeight="1" spans="1:5">
      <c r="A7" s="29"/>
      <c r="B7" s="29"/>
      <c r="C7" s="29"/>
      <c r="D7" s="29"/>
      <c r="E7" s="29"/>
    </row>
  </sheetData>
  <mergeCells count="2">
    <mergeCell ref="A1:E1"/>
    <mergeCell ref="A7:E7"/>
  </mergeCells>
  <printOptions horizontalCentered="1"/>
  <pageMargins left="0.751388888888889" right="0.751388888888889" top="1" bottom="1" header="0.5" footer="0.5"/>
  <pageSetup paperSize="9" orientation="landscape"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2"/>
  <sheetViews>
    <sheetView workbookViewId="0">
      <selection activeCell="E13" sqref="E13"/>
    </sheetView>
  </sheetViews>
  <sheetFormatPr defaultColWidth="9" defaultRowHeight="14.25" outlineLevelCol="5"/>
  <cols>
    <col min="1" max="1" width="5.875" style="1" customWidth="1"/>
    <col min="2" max="2" width="18.875" style="1" customWidth="1"/>
    <col min="3" max="4" width="41.5" style="1" customWidth="1"/>
    <col min="5" max="5" width="10.25" style="1"/>
    <col min="6" max="6" width="10.25" style="1" customWidth="1"/>
    <col min="7" max="7" width="11.25" style="1" customWidth="1"/>
    <col min="8" max="8" width="11.25" style="1"/>
    <col min="9" max="16364" width="9" style="1"/>
  </cols>
  <sheetData>
    <row r="1" s="1" customFormat="1" ht="44" customHeight="1" spans="1:6">
      <c r="A1" s="4" t="s">
        <v>142</v>
      </c>
      <c r="B1" s="4"/>
      <c r="C1" s="4"/>
      <c r="D1" s="4"/>
      <c r="E1" s="4"/>
      <c r="F1" s="4"/>
    </row>
    <row r="2" s="1" customFormat="1" ht="36" customHeight="1" spans="2:6">
      <c r="B2" s="5"/>
      <c r="C2" s="6"/>
      <c r="D2" s="7" t="s">
        <v>2</v>
      </c>
      <c r="F2" s="8"/>
    </row>
    <row r="3" s="2" customFormat="1" ht="13.5" spans="1:6">
      <c r="A3" s="9" t="s">
        <v>40</v>
      </c>
      <c r="B3" s="9" t="s">
        <v>143</v>
      </c>
      <c r="C3" s="10" t="s">
        <v>144</v>
      </c>
      <c r="D3" s="10" t="s">
        <v>33</v>
      </c>
      <c r="E3" s="9" t="s">
        <v>145</v>
      </c>
      <c r="F3" s="9" t="s">
        <v>37</v>
      </c>
    </row>
    <row r="4" s="3" customFormat="1" ht="30" customHeight="1" spans="1:6">
      <c r="A4" s="11"/>
      <c r="B4" s="11"/>
      <c r="C4" s="12"/>
      <c r="D4" s="12"/>
      <c r="E4" s="11"/>
      <c r="F4" s="11"/>
    </row>
    <row r="5" s="1" customFormat="1" ht="40" customHeight="1" spans="1:6">
      <c r="A5" s="13">
        <v>1</v>
      </c>
      <c r="B5" s="14" t="s">
        <v>146</v>
      </c>
      <c r="C5" s="15" t="s">
        <v>147</v>
      </c>
      <c r="D5" s="15" t="s">
        <v>27</v>
      </c>
      <c r="E5" s="16">
        <v>800</v>
      </c>
      <c r="F5" s="16"/>
    </row>
    <row r="6" s="1" customFormat="1" ht="39" customHeight="1" spans="1:6">
      <c r="A6" s="13">
        <v>2</v>
      </c>
      <c r="B6" s="14" t="s">
        <v>146</v>
      </c>
      <c r="C6" s="15" t="s">
        <v>148</v>
      </c>
      <c r="D6" s="15" t="s">
        <v>27</v>
      </c>
      <c r="E6" s="16">
        <v>1100</v>
      </c>
      <c r="F6" s="16"/>
    </row>
    <row r="7" s="1" customFormat="1" ht="40" customHeight="1" spans="1:6">
      <c r="A7" s="13">
        <v>3</v>
      </c>
      <c r="B7" s="14" t="s">
        <v>146</v>
      </c>
      <c r="C7" s="15" t="s">
        <v>149</v>
      </c>
      <c r="D7" s="15" t="s">
        <v>27</v>
      </c>
      <c r="E7" s="16">
        <v>2700</v>
      </c>
      <c r="F7" s="16"/>
    </row>
    <row r="8" s="1" customFormat="1" ht="40" customHeight="1" spans="1:6">
      <c r="A8" s="13">
        <v>4</v>
      </c>
      <c r="B8" s="14" t="s">
        <v>150</v>
      </c>
      <c r="C8" s="15" t="s">
        <v>151</v>
      </c>
      <c r="D8" s="15" t="s">
        <v>27</v>
      </c>
      <c r="E8" s="16">
        <v>1000</v>
      </c>
      <c r="F8" s="16"/>
    </row>
    <row r="9" s="1" customFormat="1" ht="40" customHeight="1" spans="1:6">
      <c r="A9" s="13">
        <v>5</v>
      </c>
      <c r="B9" s="14" t="s">
        <v>152</v>
      </c>
      <c r="C9" s="15" t="s">
        <v>153</v>
      </c>
      <c r="D9" s="15" t="s">
        <v>29</v>
      </c>
      <c r="E9" s="16">
        <v>1300</v>
      </c>
      <c r="F9" s="16"/>
    </row>
    <row r="10" s="1" customFormat="1" ht="40" customHeight="1" spans="1:6">
      <c r="A10" s="13">
        <v>6</v>
      </c>
      <c r="B10" s="14" t="s">
        <v>154</v>
      </c>
      <c r="C10" s="15" t="s">
        <v>155</v>
      </c>
      <c r="D10" s="15" t="s">
        <v>29</v>
      </c>
      <c r="E10" s="16">
        <v>7000</v>
      </c>
      <c r="F10" s="16"/>
    </row>
    <row r="11" s="1" customFormat="1" ht="25" customHeight="1" spans="1:6">
      <c r="A11" s="16" t="s">
        <v>156</v>
      </c>
      <c r="B11" s="16"/>
      <c r="C11" s="16"/>
      <c r="D11" s="16"/>
      <c r="E11" s="16">
        <f>SUM(E5:E10)</f>
        <v>13900</v>
      </c>
      <c r="F11" s="17"/>
    </row>
    <row r="12" s="1" customFormat="1" spans="2:6">
      <c r="B12" s="5"/>
      <c r="C12" s="18"/>
      <c r="D12" s="18"/>
      <c r="E12" s="18"/>
      <c r="F12" s="18"/>
    </row>
  </sheetData>
  <mergeCells count="8">
    <mergeCell ref="A1:F1"/>
    <mergeCell ref="A11:C11"/>
    <mergeCell ref="A3:A4"/>
    <mergeCell ref="B3:B4"/>
    <mergeCell ref="C3:C4"/>
    <mergeCell ref="D3:D4"/>
    <mergeCell ref="E3:E4"/>
    <mergeCell ref="F3:F4"/>
  </mergeCells>
  <printOptions horizontalCentered="1"/>
  <pageMargins left="0.751388888888889" right="0.751388888888889" top="1" bottom="1" header="0.5" footer="0.5"/>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7</vt:i4>
      </vt:variant>
    </vt:vector>
  </HeadingPairs>
  <TitlesOfParts>
    <vt:vector size="7" baseType="lpstr">
      <vt:lpstr>封面</vt:lpstr>
      <vt:lpstr>2021年度永济市地方政府债务限额</vt:lpstr>
      <vt:lpstr>2021年度永济市地方政府债务余额</vt:lpstr>
      <vt:lpstr>2021年永济市地方政府债券还本付息情况</vt:lpstr>
      <vt:lpstr>2021年永济市地方政府债券发行情况</vt:lpstr>
      <vt:lpstr>2022年度地方政府债券还本付息预算表</vt:lpstr>
      <vt:lpstr>2022年永济市地方政府债券资金使用安排预算表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2021-05-20T02:01:00Z</dcterms:created>
  <dcterms:modified xsi:type="dcterms:W3CDTF">2022-03-23T01:04:08Z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2052-11.1.0.8515</vt:lpwstr>
  </property>
</Properties>
</file>